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/>
  <mc:AlternateContent xmlns:mc="http://schemas.openxmlformats.org/markup-compatibility/2006">
    <mc:Choice Requires="x15">
      <x15ac:absPath xmlns:x15ac="http://schemas.microsoft.com/office/spreadsheetml/2010/11/ac" url="I:\Dropbox\Dropbox\WIP\Shammas Rational Polynomials\"/>
    </mc:Choice>
  </mc:AlternateContent>
  <xr:revisionPtr revIDLastSave="0" documentId="13_ncr:1_{8C06511D-2333-4A82-8989-02700898406E}" xr6:coauthVersionLast="47" xr6:coauthVersionMax="47" xr10:uidLastSave="{00000000-0000-0000-0000-000000000000}"/>
  <bookViews>
    <workbookView xWindow="28680" yWindow="-120" windowWidth="29040" windowHeight="16440" activeTab="3" xr2:uid="{00000000-000D-0000-FFFF-FFFF00000000}"/>
  </bookViews>
  <sheets>
    <sheet name="Poly 7" sheetId="1" r:id="rId1"/>
    <sheet name="Poly 7 RSP" sheetId="5" r:id="rId2"/>
    <sheet name="Poly RRSP" sheetId="3" r:id="rId3"/>
    <sheet name="Poly 7 (2)" sheetId="6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" i="3" l="1"/>
  <c r="D3" i="1"/>
  <c r="E3" i="1"/>
  <c r="F3" i="1"/>
  <c r="G3" i="1"/>
  <c r="H3" i="1"/>
  <c r="I3" i="1"/>
  <c r="J3" i="1"/>
  <c r="D4" i="1"/>
  <c r="E4" i="1"/>
  <c r="F4" i="1"/>
  <c r="G4" i="1"/>
  <c r="H4" i="1"/>
  <c r="I4" i="1"/>
  <c r="J4" i="1"/>
  <c r="D5" i="1"/>
  <c r="E5" i="1"/>
  <c r="F5" i="1"/>
  <c r="G5" i="1"/>
  <c r="H5" i="1"/>
  <c r="I5" i="1"/>
  <c r="J5" i="1"/>
  <c r="D6" i="1"/>
  <c r="E6" i="1"/>
  <c r="F6" i="1"/>
  <c r="G6" i="1"/>
  <c r="H6" i="1"/>
  <c r="I6" i="1"/>
  <c r="J6" i="1"/>
  <c r="D7" i="1"/>
  <c r="E7" i="1"/>
  <c r="F7" i="1"/>
  <c r="G7" i="1"/>
  <c r="H7" i="1"/>
  <c r="I7" i="1"/>
  <c r="J7" i="1"/>
  <c r="D8" i="1"/>
  <c r="E8" i="1"/>
  <c r="F8" i="1"/>
  <c r="G8" i="1"/>
  <c r="H8" i="1"/>
  <c r="I8" i="1"/>
  <c r="J8" i="1"/>
  <c r="D9" i="1"/>
  <c r="E9" i="1"/>
  <c r="F9" i="1"/>
  <c r="G9" i="1"/>
  <c r="H9" i="1"/>
  <c r="I9" i="1"/>
  <c r="J9" i="1"/>
  <c r="D10" i="1"/>
  <c r="E10" i="1"/>
  <c r="F10" i="1"/>
  <c r="G10" i="1"/>
  <c r="H10" i="1"/>
  <c r="I10" i="1"/>
  <c r="J10" i="1"/>
  <c r="D11" i="1"/>
  <c r="E11" i="1"/>
  <c r="F11" i="1"/>
  <c r="G11" i="1"/>
  <c r="H11" i="1"/>
  <c r="I11" i="1"/>
  <c r="J11" i="1"/>
  <c r="D12" i="1"/>
  <c r="E12" i="1"/>
  <c r="F12" i="1"/>
  <c r="G12" i="1"/>
  <c r="H12" i="1"/>
  <c r="I12" i="1"/>
  <c r="J12" i="1"/>
  <c r="D13" i="1"/>
  <c r="E13" i="1"/>
  <c r="F13" i="1"/>
  <c r="G13" i="1"/>
  <c r="H13" i="1"/>
  <c r="I13" i="1"/>
  <c r="J13" i="1"/>
  <c r="D14" i="1"/>
  <c r="E14" i="1"/>
  <c r="F14" i="1"/>
  <c r="G14" i="1"/>
  <c r="H14" i="1"/>
  <c r="I14" i="1"/>
  <c r="J14" i="1"/>
  <c r="D15" i="1"/>
  <c r="E15" i="1"/>
  <c r="F15" i="1"/>
  <c r="G15" i="1"/>
  <c r="H15" i="1"/>
  <c r="I15" i="1"/>
  <c r="J15" i="1"/>
  <c r="D16" i="1"/>
  <c r="E16" i="1"/>
  <c r="F16" i="1"/>
  <c r="G16" i="1"/>
  <c r="H16" i="1"/>
  <c r="I16" i="1"/>
  <c r="J16" i="1"/>
  <c r="D17" i="1"/>
  <c r="E17" i="1"/>
  <c r="F17" i="1"/>
  <c r="G17" i="1"/>
  <c r="H17" i="1"/>
  <c r="I17" i="1"/>
  <c r="J17" i="1"/>
  <c r="D18" i="1"/>
  <c r="E18" i="1"/>
  <c r="F18" i="1"/>
  <c r="G18" i="1"/>
  <c r="H18" i="1"/>
  <c r="I18" i="1"/>
  <c r="J18" i="1"/>
  <c r="D19" i="1"/>
  <c r="E19" i="1"/>
  <c r="F19" i="1"/>
  <c r="G19" i="1"/>
  <c r="H19" i="1"/>
  <c r="I19" i="1"/>
  <c r="J19" i="1"/>
  <c r="D20" i="1"/>
  <c r="E20" i="1"/>
  <c r="F20" i="1"/>
  <c r="G20" i="1"/>
  <c r="H20" i="1"/>
  <c r="I20" i="1"/>
  <c r="J20" i="1"/>
  <c r="D21" i="1"/>
  <c r="E21" i="1"/>
  <c r="F21" i="1"/>
  <c r="G21" i="1"/>
  <c r="H21" i="1"/>
  <c r="I21" i="1"/>
  <c r="J21" i="1"/>
  <c r="D22" i="1"/>
  <c r="E22" i="1"/>
  <c r="F22" i="1"/>
  <c r="G22" i="1"/>
  <c r="H22" i="1"/>
  <c r="I22" i="1"/>
  <c r="J22" i="1"/>
  <c r="D23" i="1"/>
  <c r="E23" i="1"/>
  <c r="F23" i="1"/>
  <c r="G23" i="1"/>
  <c r="H23" i="1"/>
  <c r="I23" i="1"/>
  <c r="J23" i="1"/>
  <c r="D24" i="1"/>
  <c r="E24" i="1"/>
  <c r="F24" i="1"/>
  <c r="G24" i="1"/>
  <c r="H24" i="1"/>
  <c r="I24" i="1"/>
  <c r="J24" i="1"/>
  <c r="D25" i="1"/>
  <c r="E25" i="1"/>
  <c r="F25" i="1"/>
  <c r="G25" i="1"/>
  <c r="H25" i="1"/>
  <c r="I25" i="1"/>
  <c r="J25" i="1"/>
  <c r="D26" i="1"/>
  <c r="E26" i="1"/>
  <c r="F26" i="1"/>
  <c r="G26" i="1"/>
  <c r="H26" i="1"/>
  <c r="I26" i="1"/>
  <c r="J26" i="1"/>
  <c r="D27" i="1"/>
  <c r="E27" i="1"/>
  <c r="F27" i="1"/>
  <c r="G27" i="1"/>
  <c r="H27" i="1"/>
  <c r="I27" i="1"/>
  <c r="J27" i="1"/>
  <c r="D28" i="1"/>
  <c r="E28" i="1"/>
  <c r="F28" i="1"/>
  <c r="G28" i="1"/>
  <c r="H28" i="1"/>
  <c r="I28" i="1"/>
  <c r="J28" i="1"/>
  <c r="D29" i="1"/>
  <c r="E29" i="1"/>
  <c r="F29" i="1"/>
  <c r="G29" i="1"/>
  <c r="H29" i="1"/>
  <c r="I29" i="1"/>
  <c r="J29" i="1"/>
  <c r="D30" i="1"/>
  <c r="E30" i="1"/>
  <c r="F30" i="1"/>
  <c r="G30" i="1"/>
  <c r="H30" i="1"/>
  <c r="I30" i="1"/>
  <c r="J30" i="1"/>
  <c r="D31" i="1"/>
  <c r="E31" i="1"/>
  <c r="F31" i="1"/>
  <c r="G31" i="1"/>
  <c r="H31" i="1"/>
  <c r="I31" i="1"/>
  <c r="J31" i="1"/>
  <c r="D32" i="1"/>
  <c r="E32" i="1"/>
  <c r="F32" i="1"/>
  <c r="G32" i="1"/>
  <c r="H32" i="1"/>
  <c r="I32" i="1"/>
  <c r="J32" i="1"/>
  <c r="D33" i="1"/>
  <c r="E33" i="1"/>
  <c r="F33" i="1"/>
  <c r="G33" i="1"/>
  <c r="H33" i="1"/>
  <c r="I33" i="1"/>
  <c r="J33" i="1"/>
  <c r="D34" i="1"/>
  <c r="E34" i="1"/>
  <c r="F34" i="1"/>
  <c r="G34" i="1"/>
  <c r="H34" i="1"/>
  <c r="I34" i="1"/>
  <c r="J34" i="1"/>
  <c r="D35" i="1"/>
  <c r="E35" i="1"/>
  <c r="F35" i="1"/>
  <c r="G35" i="1"/>
  <c r="H35" i="1"/>
  <c r="I35" i="1"/>
  <c r="J35" i="1"/>
  <c r="D36" i="1"/>
  <c r="E36" i="1"/>
  <c r="F36" i="1"/>
  <c r="G36" i="1"/>
  <c r="H36" i="1"/>
  <c r="I36" i="1"/>
  <c r="J36" i="1"/>
  <c r="D37" i="1"/>
  <c r="E37" i="1"/>
  <c r="F37" i="1"/>
  <c r="G37" i="1"/>
  <c r="H37" i="1"/>
  <c r="I37" i="1"/>
  <c r="J37" i="1"/>
  <c r="D38" i="1"/>
  <c r="E38" i="1"/>
  <c r="F38" i="1"/>
  <c r="G38" i="1"/>
  <c r="H38" i="1"/>
  <c r="I38" i="1"/>
  <c r="J38" i="1"/>
  <c r="D39" i="1"/>
  <c r="E39" i="1"/>
  <c r="F39" i="1"/>
  <c r="G39" i="1"/>
  <c r="H39" i="1"/>
  <c r="I39" i="1"/>
  <c r="J39" i="1"/>
  <c r="D40" i="1"/>
  <c r="E40" i="1"/>
  <c r="F40" i="1"/>
  <c r="G40" i="1"/>
  <c r="H40" i="1"/>
  <c r="I40" i="1"/>
  <c r="J40" i="1"/>
  <c r="D41" i="1"/>
  <c r="E41" i="1"/>
  <c r="F41" i="1"/>
  <c r="G41" i="1"/>
  <c r="H41" i="1"/>
  <c r="I41" i="1"/>
  <c r="J41" i="1"/>
  <c r="D42" i="1"/>
  <c r="E42" i="1"/>
  <c r="F42" i="1"/>
  <c r="G42" i="1"/>
  <c r="H42" i="1"/>
  <c r="I42" i="1"/>
  <c r="J42" i="1"/>
  <c r="D43" i="1"/>
  <c r="E43" i="1"/>
  <c r="F43" i="1"/>
  <c r="G43" i="1"/>
  <c r="H43" i="1"/>
  <c r="I43" i="1"/>
  <c r="J43" i="1"/>
  <c r="D44" i="1"/>
  <c r="E44" i="1"/>
  <c r="F44" i="1"/>
  <c r="G44" i="1"/>
  <c r="H44" i="1"/>
  <c r="I44" i="1"/>
  <c r="J44" i="1"/>
  <c r="D45" i="1"/>
  <c r="E45" i="1"/>
  <c r="F45" i="1"/>
  <c r="G45" i="1"/>
  <c r="H45" i="1"/>
  <c r="I45" i="1"/>
  <c r="J45" i="1"/>
  <c r="D46" i="1"/>
  <c r="E46" i="1"/>
  <c r="F46" i="1"/>
  <c r="G46" i="1"/>
  <c r="H46" i="1"/>
  <c r="I46" i="1"/>
  <c r="J46" i="1"/>
  <c r="D47" i="1"/>
  <c r="E47" i="1"/>
  <c r="F47" i="1"/>
  <c r="G47" i="1"/>
  <c r="H47" i="1"/>
  <c r="I47" i="1"/>
  <c r="J47" i="1"/>
  <c r="D48" i="1"/>
  <c r="E48" i="1"/>
  <c r="F48" i="1"/>
  <c r="G48" i="1"/>
  <c r="H48" i="1"/>
  <c r="I48" i="1"/>
  <c r="J48" i="1"/>
  <c r="D49" i="1"/>
  <c r="E49" i="1"/>
  <c r="F49" i="1"/>
  <c r="G49" i="1"/>
  <c r="H49" i="1"/>
  <c r="I49" i="1"/>
  <c r="J49" i="1"/>
  <c r="D50" i="1"/>
  <c r="E50" i="1"/>
  <c r="F50" i="1"/>
  <c r="G50" i="1"/>
  <c r="H50" i="1"/>
  <c r="I50" i="1"/>
  <c r="J50" i="1"/>
  <c r="D51" i="1"/>
  <c r="E51" i="1"/>
  <c r="F51" i="1"/>
  <c r="G51" i="1"/>
  <c r="H51" i="1"/>
  <c r="I51" i="1"/>
  <c r="J51" i="1"/>
  <c r="D52" i="1"/>
  <c r="E52" i="1"/>
  <c r="F52" i="1"/>
  <c r="G52" i="1"/>
  <c r="H52" i="1"/>
  <c r="I52" i="1"/>
  <c r="J52" i="1"/>
  <c r="D53" i="1"/>
  <c r="E53" i="1"/>
  <c r="F53" i="1"/>
  <c r="G53" i="1"/>
  <c r="H53" i="1"/>
  <c r="I53" i="1"/>
  <c r="J53" i="1"/>
  <c r="D54" i="1"/>
  <c r="E54" i="1"/>
  <c r="F54" i="1"/>
  <c r="G54" i="1"/>
  <c r="H54" i="1"/>
  <c r="I54" i="1"/>
  <c r="J54" i="1"/>
  <c r="D55" i="1"/>
  <c r="E55" i="1"/>
  <c r="F55" i="1"/>
  <c r="G55" i="1"/>
  <c r="H55" i="1"/>
  <c r="I55" i="1"/>
  <c r="J55" i="1"/>
  <c r="D56" i="1"/>
  <c r="E56" i="1"/>
  <c r="F56" i="1"/>
  <c r="G56" i="1"/>
  <c r="H56" i="1"/>
  <c r="I56" i="1"/>
  <c r="J56" i="1"/>
  <c r="D57" i="1"/>
  <c r="E57" i="1"/>
  <c r="F57" i="1"/>
  <c r="G57" i="1"/>
  <c r="H57" i="1"/>
  <c r="I57" i="1"/>
  <c r="J57" i="1"/>
  <c r="D58" i="1"/>
  <c r="E58" i="1"/>
  <c r="F58" i="1"/>
  <c r="G58" i="1"/>
  <c r="H58" i="1"/>
  <c r="I58" i="1"/>
  <c r="J58" i="1"/>
  <c r="D59" i="1"/>
  <c r="E59" i="1"/>
  <c r="F59" i="1"/>
  <c r="G59" i="1"/>
  <c r="H59" i="1"/>
  <c r="I59" i="1"/>
  <c r="J59" i="1"/>
  <c r="D60" i="1"/>
  <c r="E60" i="1"/>
  <c r="F60" i="1"/>
  <c r="G60" i="1"/>
  <c r="H60" i="1"/>
  <c r="I60" i="1"/>
  <c r="J60" i="1"/>
  <c r="D61" i="1"/>
  <c r="E61" i="1"/>
  <c r="F61" i="1"/>
  <c r="G61" i="1"/>
  <c r="H61" i="1"/>
  <c r="I61" i="1"/>
  <c r="J61" i="1"/>
  <c r="D62" i="1"/>
  <c r="E62" i="1"/>
  <c r="F62" i="1"/>
  <c r="G62" i="1"/>
  <c r="H62" i="1"/>
  <c r="I62" i="1"/>
  <c r="J62" i="1"/>
  <c r="D63" i="1"/>
  <c r="E63" i="1"/>
  <c r="F63" i="1"/>
  <c r="G63" i="1"/>
  <c r="H63" i="1"/>
  <c r="I63" i="1"/>
  <c r="J63" i="1"/>
  <c r="D64" i="1"/>
  <c r="E64" i="1"/>
  <c r="F64" i="1"/>
  <c r="G64" i="1"/>
  <c r="H64" i="1"/>
  <c r="I64" i="1"/>
  <c r="J64" i="1"/>
  <c r="D65" i="1"/>
  <c r="E65" i="1"/>
  <c r="F65" i="1"/>
  <c r="G65" i="1"/>
  <c r="H65" i="1"/>
  <c r="I65" i="1"/>
  <c r="J65" i="1"/>
  <c r="D66" i="1"/>
  <c r="E66" i="1"/>
  <c r="F66" i="1"/>
  <c r="G66" i="1"/>
  <c r="H66" i="1"/>
  <c r="I66" i="1"/>
  <c r="J66" i="1"/>
  <c r="D67" i="1"/>
  <c r="E67" i="1"/>
  <c r="F67" i="1"/>
  <c r="G67" i="1"/>
  <c r="H67" i="1"/>
  <c r="I67" i="1"/>
  <c r="J67" i="1"/>
  <c r="D68" i="1"/>
  <c r="E68" i="1"/>
  <c r="F68" i="1"/>
  <c r="G68" i="1"/>
  <c r="H68" i="1"/>
  <c r="I68" i="1"/>
  <c r="J68" i="1"/>
  <c r="D69" i="1"/>
  <c r="E69" i="1"/>
  <c r="F69" i="1"/>
  <c r="G69" i="1"/>
  <c r="H69" i="1"/>
  <c r="I69" i="1"/>
  <c r="J69" i="1"/>
  <c r="D70" i="1"/>
  <c r="E70" i="1"/>
  <c r="F70" i="1"/>
  <c r="G70" i="1"/>
  <c r="H70" i="1"/>
  <c r="I70" i="1"/>
  <c r="J70" i="1"/>
  <c r="D71" i="1"/>
  <c r="E71" i="1"/>
  <c r="F71" i="1"/>
  <c r="G71" i="1"/>
  <c r="H71" i="1"/>
  <c r="I71" i="1"/>
  <c r="J71" i="1"/>
  <c r="D72" i="1"/>
  <c r="E72" i="1"/>
  <c r="F72" i="1"/>
  <c r="G72" i="1"/>
  <c r="H72" i="1"/>
  <c r="I72" i="1"/>
  <c r="J72" i="1"/>
  <c r="D73" i="1"/>
  <c r="E73" i="1"/>
  <c r="F73" i="1"/>
  <c r="G73" i="1"/>
  <c r="H73" i="1"/>
  <c r="I73" i="1"/>
  <c r="J73" i="1"/>
  <c r="D74" i="1"/>
  <c r="E74" i="1"/>
  <c r="F74" i="1"/>
  <c r="G74" i="1"/>
  <c r="H74" i="1"/>
  <c r="I74" i="1"/>
  <c r="J74" i="1"/>
  <c r="D75" i="1"/>
  <c r="E75" i="1"/>
  <c r="F75" i="1"/>
  <c r="G75" i="1"/>
  <c r="H75" i="1"/>
  <c r="I75" i="1"/>
  <c r="J75" i="1"/>
  <c r="D76" i="1"/>
  <c r="E76" i="1"/>
  <c r="F76" i="1"/>
  <c r="G76" i="1"/>
  <c r="H76" i="1"/>
  <c r="I76" i="1"/>
  <c r="J76" i="1"/>
  <c r="D77" i="1"/>
  <c r="E77" i="1"/>
  <c r="F77" i="1"/>
  <c r="G77" i="1"/>
  <c r="H77" i="1"/>
  <c r="I77" i="1"/>
  <c r="J77" i="1"/>
  <c r="D78" i="1"/>
  <c r="E78" i="1"/>
  <c r="F78" i="1"/>
  <c r="G78" i="1"/>
  <c r="H78" i="1"/>
  <c r="I78" i="1"/>
  <c r="J78" i="1"/>
  <c r="D79" i="1"/>
  <c r="E79" i="1"/>
  <c r="F79" i="1"/>
  <c r="G79" i="1"/>
  <c r="H79" i="1"/>
  <c r="I79" i="1"/>
  <c r="J79" i="1"/>
  <c r="D80" i="1"/>
  <c r="E80" i="1"/>
  <c r="F80" i="1"/>
  <c r="G80" i="1"/>
  <c r="H80" i="1"/>
  <c r="I80" i="1"/>
  <c r="J80" i="1"/>
  <c r="D81" i="1"/>
  <c r="E81" i="1"/>
  <c r="F81" i="1"/>
  <c r="G81" i="1"/>
  <c r="H81" i="1"/>
  <c r="I81" i="1"/>
  <c r="J81" i="1"/>
  <c r="D82" i="1"/>
  <c r="E82" i="1"/>
  <c r="F82" i="1"/>
  <c r="G82" i="1"/>
  <c r="H82" i="1"/>
  <c r="I82" i="1"/>
  <c r="J82" i="1"/>
  <c r="D83" i="1"/>
  <c r="E83" i="1"/>
  <c r="F83" i="1"/>
  <c r="G83" i="1"/>
  <c r="H83" i="1"/>
  <c r="I83" i="1"/>
  <c r="J83" i="1"/>
  <c r="D84" i="1"/>
  <c r="E84" i="1"/>
  <c r="F84" i="1"/>
  <c r="G84" i="1"/>
  <c r="H84" i="1"/>
  <c r="I84" i="1"/>
  <c r="J84" i="1"/>
  <c r="D85" i="1"/>
  <c r="E85" i="1"/>
  <c r="F85" i="1"/>
  <c r="G85" i="1"/>
  <c r="H85" i="1"/>
  <c r="I85" i="1"/>
  <c r="J85" i="1"/>
  <c r="D86" i="1"/>
  <c r="E86" i="1"/>
  <c r="F86" i="1"/>
  <c r="G86" i="1"/>
  <c r="H86" i="1"/>
  <c r="I86" i="1"/>
  <c r="J86" i="1"/>
  <c r="D87" i="1"/>
  <c r="E87" i="1"/>
  <c r="F87" i="1"/>
  <c r="G87" i="1"/>
  <c r="H87" i="1"/>
  <c r="I87" i="1"/>
  <c r="J87" i="1"/>
  <c r="D88" i="1"/>
  <c r="E88" i="1"/>
  <c r="F88" i="1"/>
  <c r="G88" i="1"/>
  <c r="H88" i="1"/>
  <c r="I88" i="1"/>
  <c r="J88" i="1"/>
  <c r="D89" i="1"/>
  <c r="E89" i="1"/>
  <c r="F89" i="1"/>
  <c r="G89" i="1"/>
  <c r="H89" i="1"/>
  <c r="I89" i="1"/>
  <c r="J89" i="1"/>
  <c r="D90" i="1"/>
  <c r="E90" i="1"/>
  <c r="F90" i="1"/>
  <c r="G90" i="1"/>
  <c r="H90" i="1"/>
  <c r="I90" i="1"/>
  <c r="J90" i="1"/>
  <c r="D91" i="1"/>
  <c r="E91" i="1"/>
  <c r="F91" i="1"/>
  <c r="G91" i="1"/>
  <c r="H91" i="1"/>
  <c r="I91" i="1"/>
  <c r="J91" i="1"/>
  <c r="D92" i="1"/>
  <c r="E92" i="1"/>
  <c r="F92" i="1"/>
  <c r="G92" i="1"/>
  <c r="H92" i="1"/>
  <c r="I92" i="1"/>
  <c r="J92" i="1"/>
  <c r="D93" i="1"/>
  <c r="E93" i="1"/>
  <c r="F93" i="1"/>
  <c r="G93" i="1"/>
  <c r="H93" i="1"/>
  <c r="I93" i="1"/>
  <c r="J93" i="1"/>
  <c r="D94" i="1"/>
  <c r="E94" i="1"/>
  <c r="F94" i="1"/>
  <c r="G94" i="1"/>
  <c r="H94" i="1"/>
  <c r="I94" i="1"/>
  <c r="J94" i="1"/>
  <c r="D95" i="1"/>
  <c r="E95" i="1"/>
  <c r="F95" i="1"/>
  <c r="G95" i="1"/>
  <c r="H95" i="1"/>
  <c r="I95" i="1"/>
  <c r="J95" i="1"/>
  <c r="D96" i="1"/>
  <c r="E96" i="1"/>
  <c r="F96" i="1"/>
  <c r="G96" i="1"/>
  <c r="H96" i="1"/>
  <c r="I96" i="1"/>
  <c r="J96" i="1"/>
  <c r="D97" i="1"/>
  <c r="E97" i="1"/>
  <c r="F97" i="1"/>
  <c r="G97" i="1"/>
  <c r="H97" i="1"/>
  <c r="I97" i="1"/>
  <c r="J97" i="1"/>
  <c r="D98" i="1"/>
  <c r="E98" i="1"/>
  <c r="F98" i="1"/>
  <c r="G98" i="1"/>
  <c r="H98" i="1"/>
  <c r="I98" i="1"/>
  <c r="J98" i="1"/>
  <c r="D99" i="1"/>
  <c r="E99" i="1"/>
  <c r="F99" i="1"/>
  <c r="G99" i="1"/>
  <c r="H99" i="1"/>
  <c r="I99" i="1"/>
  <c r="J99" i="1"/>
  <c r="D100" i="1"/>
  <c r="E100" i="1"/>
  <c r="F100" i="1"/>
  <c r="G100" i="1"/>
  <c r="H100" i="1"/>
  <c r="I100" i="1"/>
  <c r="J100" i="1"/>
  <c r="D101" i="1"/>
  <c r="E101" i="1"/>
  <c r="F101" i="1"/>
  <c r="G101" i="1"/>
  <c r="H101" i="1"/>
  <c r="I101" i="1"/>
  <c r="J101" i="1"/>
  <c r="D102" i="1"/>
  <c r="E102" i="1"/>
  <c r="F102" i="1"/>
  <c r="G102" i="1"/>
  <c r="H102" i="1"/>
  <c r="I102" i="1"/>
  <c r="J102" i="1"/>
  <c r="D103" i="1"/>
  <c r="E103" i="1"/>
  <c r="F103" i="1"/>
  <c r="G103" i="1"/>
  <c r="H103" i="1"/>
  <c r="I103" i="1"/>
  <c r="J103" i="1"/>
  <c r="D104" i="1"/>
  <c r="E104" i="1"/>
  <c r="F104" i="1"/>
  <c r="G104" i="1"/>
  <c r="H104" i="1"/>
  <c r="I104" i="1"/>
  <c r="J104" i="1"/>
  <c r="D105" i="1"/>
  <c r="E105" i="1"/>
  <c r="F105" i="1"/>
  <c r="G105" i="1"/>
  <c r="H105" i="1"/>
  <c r="I105" i="1"/>
  <c r="J105" i="1"/>
  <c r="D106" i="1"/>
  <c r="E106" i="1"/>
  <c r="F106" i="1"/>
  <c r="G106" i="1"/>
  <c r="H106" i="1"/>
  <c r="I106" i="1"/>
  <c r="J106" i="1"/>
  <c r="D107" i="1"/>
  <c r="E107" i="1"/>
  <c r="F107" i="1"/>
  <c r="G107" i="1"/>
  <c r="H107" i="1"/>
  <c r="I107" i="1"/>
  <c r="J107" i="1"/>
  <c r="D108" i="1"/>
  <c r="E108" i="1"/>
  <c r="F108" i="1"/>
  <c r="G108" i="1"/>
  <c r="H108" i="1"/>
  <c r="I108" i="1"/>
  <c r="J108" i="1"/>
  <c r="D109" i="1"/>
  <c r="E109" i="1"/>
  <c r="F109" i="1"/>
  <c r="G109" i="1"/>
  <c r="H109" i="1"/>
  <c r="I109" i="1"/>
  <c r="J109" i="1"/>
  <c r="D110" i="1"/>
  <c r="E110" i="1"/>
  <c r="F110" i="1"/>
  <c r="G110" i="1"/>
  <c r="H110" i="1"/>
  <c r="I110" i="1"/>
  <c r="J110" i="1"/>
  <c r="D111" i="1"/>
  <c r="E111" i="1"/>
  <c r="F111" i="1"/>
  <c r="G111" i="1"/>
  <c r="H111" i="1"/>
  <c r="I111" i="1"/>
  <c r="J111" i="1"/>
  <c r="D112" i="1"/>
  <c r="E112" i="1"/>
  <c r="F112" i="1"/>
  <c r="G112" i="1"/>
  <c r="H112" i="1"/>
  <c r="I112" i="1"/>
  <c r="J112" i="1"/>
  <c r="D113" i="1"/>
  <c r="E113" i="1"/>
  <c r="F113" i="1"/>
  <c r="G113" i="1"/>
  <c r="H113" i="1"/>
  <c r="I113" i="1"/>
  <c r="J113" i="1"/>
  <c r="D114" i="1"/>
  <c r="E114" i="1"/>
  <c r="F114" i="1"/>
  <c r="G114" i="1"/>
  <c r="H114" i="1"/>
  <c r="I114" i="1"/>
  <c r="J114" i="1"/>
  <c r="D115" i="1"/>
  <c r="E115" i="1"/>
  <c r="F115" i="1"/>
  <c r="G115" i="1"/>
  <c r="H115" i="1"/>
  <c r="I115" i="1"/>
  <c r="J115" i="1"/>
  <c r="D116" i="1"/>
  <c r="E116" i="1"/>
  <c r="F116" i="1"/>
  <c r="G116" i="1"/>
  <c r="H116" i="1"/>
  <c r="I116" i="1"/>
  <c r="J116" i="1"/>
  <c r="D117" i="1"/>
  <c r="E117" i="1"/>
  <c r="F117" i="1"/>
  <c r="G117" i="1"/>
  <c r="H117" i="1"/>
  <c r="I117" i="1"/>
  <c r="J117" i="1"/>
  <c r="D118" i="1"/>
  <c r="E118" i="1"/>
  <c r="F118" i="1"/>
  <c r="G118" i="1"/>
  <c r="H118" i="1"/>
  <c r="I118" i="1"/>
  <c r="J118" i="1"/>
  <c r="D119" i="1"/>
  <c r="E119" i="1"/>
  <c r="F119" i="1"/>
  <c r="G119" i="1"/>
  <c r="H119" i="1"/>
  <c r="I119" i="1"/>
  <c r="J119" i="1"/>
  <c r="D120" i="1"/>
  <c r="E120" i="1"/>
  <c r="F120" i="1"/>
  <c r="G120" i="1"/>
  <c r="H120" i="1"/>
  <c r="I120" i="1"/>
  <c r="J120" i="1"/>
  <c r="D121" i="1"/>
  <c r="E121" i="1"/>
  <c r="F121" i="1"/>
  <c r="G121" i="1"/>
  <c r="H121" i="1"/>
  <c r="I121" i="1"/>
  <c r="J121" i="1"/>
  <c r="D122" i="1"/>
  <c r="E122" i="1"/>
  <c r="F122" i="1"/>
  <c r="G122" i="1"/>
  <c r="H122" i="1"/>
  <c r="I122" i="1"/>
  <c r="J122" i="1"/>
  <c r="D123" i="1"/>
  <c r="E123" i="1"/>
  <c r="F123" i="1"/>
  <c r="G123" i="1"/>
  <c r="H123" i="1"/>
  <c r="I123" i="1"/>
  <c r="J123" i="1"/>
  <c r="D124" i="1"/>
  <c r="E124" i="1"/>
  <c r="F124" i="1"/>
  <c r="G124" i="1"/>
  <c r="H124" i="1"/>
  <c r="I124" i="1"/>
  <c r="J124" i="1"/>
  <c r="D125" i="1"/>
  <c r="E125" i="1"/>
  <c r="F125" i="1"/>
  <c r="G125" i="1"/>
  <c r="H125" i="1"/>
  <c r="I125" i="1"/>
  <c r="J125" i="1"/>
  <c r="D126" i="1"/>
  <c r="E126" i="1"/>
  <c r="F126" i="1"/>
  <c r="G126" i="1"/>
  <c r="H126" i="1"/>
  <c r="I126" i="1"/>
  <c r="J126" i="1"/>
  <c r="D127" i="1"/>
  <c r="E127" i="1"/>
  <c r="F127" i="1"/>
  <c r="G127" i="1"/>
  <c r="H127" i="1"/>
  <c r="I127" i="1"/>
  <c r="J127" i="1"/>
  <c r="D128" i="1"/>
  <c r="E128" i="1"/>
  <c r="F128" i="1"/>
  <c r="G128" i="1"/>
  <c r="H128" i="1"/>
  <c r="I128" i="1"/>
  <c r="J128" i="1"/>
  <c r="D129" i="1"/>
  <c r="E129" i="1"/>
  <c r="F129" i="1"/>
  <c r="G129" i="1"/>
  <c r="H129" i="1"/>
  <c r="I129" i="1"/>
  <c r="J129" i="1"/>
  <c r="D130" i="1"/>
  <c r="E130" i="1"/>
  <c r="F130" i="1"/>
  <c r="G130" i="1"/>
  <c r="H130" i="1"/>
  <c r="I130" i="1"/>
  <c r="J130" i="1"/>
  <c r="D131" i="1"/>
  <c r="E131" i="1"/>
  <c r="F131" i="1"/>
  <c r="G131" i="1"/>
  <c r="H131" i="1"/>
  <c r="I131" i="1"/>
  <c r="J131" i="1"/>
  <c r="D132" i="1"/>
  <c r="E132" i="1"/>
  <c r="F132" i="1"/>
  <c r="G132" i="1"/>
  <c r="H132" i="1"/>
  <c r="I132" i="1"/>
  <c r="J132" i="1"/>
  <c r="D133" i="1"/>
  <c r="E133" i="1"/>
  <c r="F133" i="1"/>
  <c r="G133" i="1"/>
  <c r="H133" i="1"/>
  <c r="I133" i="1"/>
  <c r="J133" i="1"/>
  <c r="D134" i="1"/>
  <c r="E134" i="1"/>
  <c r="F134" i="1"/>
  <c r="G134" i="1"/>
  <c r="H134" i="1"/>
  <c r="I134" i="1"/>
  <c r="J134" i="1"/>
  <c r="D135" i="1"/>
  <c r="E135" i="1"/>
  <c r="F135" i="1"/>
  <c r="G135" i="1"/>
  <c r="H135" i="1"/>
  <c r="I135" i="1"/>
  <c r="J135" i="1"/>
  <c r="D136" i="1"/>
  <c r="E136" i="1"/>
  <c r="F136" i="1"/>
  <c r="G136" i="1"/>
  <c r="H136" i="1"/>
  <c r="I136" i="1"/>
  <c r="J136" i="1"/>
  <c r="D137" i="1"/>
  <c r="E137" i="1"/>
  <c r="F137" i="1"/>
  <c r="G137" i="1"/>
  <c r="H137" i="1"/>
  <c r="I137" i="1"/>
  <c r="J137" i="1"/>
  <c r="D138" i="1"/>
  <c r="E138" i="1"/>
  <c r="F138" i="1"/>
  <c r="G138" i="1"/>
  <c r="H138" i="1"/>
  <c r="I138" i="1"/>
  <c r="J138" i="1"/>
  <c r="D139" i="1"/>
  <c r="E139" i="1"/>
  <c r="F139" i="1"/>
  <c r="G139" i="1"/>
  <c r="H139" i="1"/>
  <c r="I139" i="1"/>
  <c r="J139" i="1"/>
  <c r="D140" i="1"/>
  <c r="E140" i="1"/>
  <c r="F140" i="1"/>
  <c r="G140" i="1"/>
  <c r="H140" i="1"/>
  <c r="I140" i="1"/>
  <c r="J140" i="1"/>
  <c r="D141" i="1"/>
  <c r="E141" i="1"/>
  <c r="F141" i="1"/>
  <c r="G141" i="1"/>
  <c r="H141" i="1"/>
  <c r="I141" i="1"/>
  <c r="J141" i="1"/>
  <c r="D142" i="1"/>
  <c r="E142" i="1"/>
  <c r="F142" i="1"/>
  <c r="G142" i="1"/>
  <c r="H142" i="1"/>
  <c r="I142" i="1"/>
  <c r="J142" i="1"/>
  <c r="D143" i="1"/>
  <c r="E143" i="1"/>
  <c r="F143" i="1"/>
  <c r="G143" i="1"/>
  <c r="H143" i="1"/>
  <c r="I143" i="1"/>
  <c r="J143" i="1"/>
  <c r="D144" i="1"/>
  <c r="E144" i="1"/>
  <c r="F144" i="1"/>
  <c r="G144" i="1"/>
  <c r="H144" i="1"/>
  <c r="I144" i="1"/>
  <c r="J144" i="1"/>
  <c r="D145" i="1"/>
  <c r="E145" i="1"/>
  <c r="F145" i="1"/>
  <c r="G145" i="1"/>
  <c r="H145" i="1"/>
  <c r="I145" i="1"/>
  <c r="J145" i="1"/>
  <c r="D146" i="1"/>
  <c r="E146" i="1"/>
  <c r="F146" i="1"/>
  <c r="G146" i="1"/>
  <c r="H146" i="1"/>
  <c r="I146" i="1"/>
  <c r="J146" i="1"/>
  <c r="D147" i="1"/>
  <c r="E147" i="1"/>
  <c r="F147" i="1"/>
  <c r="G147" i="1"/>
  <c r="H147" i="1"/>
  <c r="I147" i="1"/>
  <c r="J147" i="1"/>
  <c r="D148" i="1"/>
  <c r="E148" i="1"/>
  <c r="F148" i="1"/>
  <c r="G148" i="1"/>
  <c r="H148" i="1"/>
  <c r="I148" i="1"/>
  <c r="J148" i="1"/>
  <c r="D149" i="1"/>
  <c r="E149" i="1"/>
  <c r="F149" i="1"/>
  <c r="G149" i="1"/>
  <c r="H149" i="1"/>
  <c r="I149" i="1"/>
  <c r="J149" i="1"/>
  <c r="D150" i="1"/>
  <c r="E150" i="1"/>
  <c r="F150" i="1"/>
  <c r="G150" i="1"/>
  <c r="H150" i="1"/>
  <c r="I150" i="1"/>
  <c r="J150" i="1"/>
  <c r="D151" i="1"/>
  <c r="E151" i="1"/>
  <c r="F151" i="1"/>
  <c r="G151" i="1"/>
  <c r="H151" i="1"/>
  <c r="I151" i="1"/>
  <c r="J151" i="1"/>
  <c r="D152" i="1"/>
  <c r="E152" i="1"/>
  <c r="F152" i="1"/>
  <c r="G152" i="1"/>
  <c r="H152" i="1"/>
  <c r="I152" i="1"/>
  <c r="J152" i="1"/>
  <c r="D153" i="1"/>
  <c r="E153" i="1"/>
  <c r="F153" i="1"/>
  <c r="G153" i="1"/>
  <c r="H153" i="1"/>
  <c r="I153" i="1"/>
  <c r="J153" i="1"/>
  <c r="D154" i="1"/>
  <c r="E154" i="1"/>
  <c r="F154" i="1"/>
  <c r="G154" i="1"/>
  <c r="H154" i="1"/>
  <c r="I154" i="1"/>
  <c r="J154" i="1"/>
  <c r="D155" i="1"/>
  <c r="E155" i="1"/>
  <c r="F155" i="1"/>
  <c r="G155" i="1"/>
  <c r="H155" i="1"/>
  <c r="I155" i="1"/>
  <c r="J155" i="1"/>
  <c r="D156" i="1"/>
  <c r="E156" i="1"/>
  <c r="F156" i="1"/>
  <c r="G156" i="1"/>
  <c r="H156" i="1"/>
  <c r="I156" i="1"/>
  <c r="J156" i="1"/>
  <c r="D157" i="1"/>
  <c r="E157" i="1"/>
  <c r="F157" i="1"/>
  <c r="G157" i="1"/>
  <c r="H157" i="1"/>
  <c r="I157" i="1"/>
  <c r="J157" i="1"/>
  <c r="D158" i="1"/>
  <c r="E158" i="1"/>
  <c r="F158" i="1"/>
  <c r="G158" i="1"/>
  <c r="H158" i="1"/>
  <c r="I158" i="1"/>
  <c r="J158" i="1"/>
  <c r="D159" i="1"/>
  <c r="E159" i="1"/>
  <c r="F159" i="1"/>
  <c r="G159" i="1"/>
  <c r="H159" i="1"/>
  <c r="I159" i="1"/>
  <c r="J159" i="1"/>
  <c r="D160" i="1"/>
  <c r="E160" i="1"/>
  <c r="F160" i="1"/>
  <c r="G160" i="1"/>
  <c r="H160" i="1"/>
  <c r="I160" i="1"/>
  <c r="J160" i="1"/>
  <c r="D161" i="1"/>
  <c r="E161" i="1"/>
  <c r="F161" i="1"/>
  <c r="G161" i="1"/>
  <c r="H161" i="1"/>
  <c r="I161" i="1"/>
  <c r="J161" i="1"/>
  <c r="D162" i="1"/>
  <c r="E162" i="1"/>
  <c r="F162" i="1"/>
  <c r="G162" i="1"/>
  <c r="H162" i="1"/>
  <c r="I162" i="1"/>
  <c r="J162" i="1"/>
  <c r="D163" i="1"/>
  <c r="E163" i="1"/>
  <c r="F163" i="1"/>
  <c r="G163" i="1"/>
  <c r="H163" i="1"/>
  <c r="I163" i="1"/>
  <c r="J163" i="1"/>
  <c r="D164" i="1"/>
  <c r="E164" i="1"/>
  <c r="F164" i="1"/>
  <c r="G164" i="1"/>
  <c r="H164" i="1"/>
  <c r="I164" i="1"/>
  <c r="J164" i="1"/>
  <c r="D165" i="1"/>
  <c r="E165" i="1"/>
  <c r="F165" i="1"/>
  <c r="G165" i="1"/>
  <c r="H165" i="1"/>
  <c r="I165" i="1"/>
  <c r="J165" i="1"/>
  <c r="D166" i="1"/>
  <c r="E166" i="1"/>
  <c r="F166" i="1"/>
  <c r="G166" i="1"/>
  <c r="H166" i="1"/>
  <c r="I166" i="1"/>
  <c r="J166" i="1"/>
  <c r="D167" i="1"/>
  <c r="E167" i="1"/>
  <c r="F167" i="1"/>
  <c r="G167" i="1"/>
  <c r="H167" i="1"/>
  <c r="I167" i="1"/>
  <c r="J167" i="1"/>
  <c r="D168" i="1"/>
  <c r="E168" i="1"/>
  <c r="F168" i="1"/>
  <c r="G168" i="1"/>
  <c r="H168" i="1"/>
  <c r="I168" i="1"/>
  <c r="J168" i="1"/>
  <c r="D169" i="1"/>
  <c r="E169" i="1"/>
  <c r="F169" i="1"/>
  <c r="G169" i="1"/>
  <c r="H169" i="1"/>
  <c r="I169" i="1"/>
  <c r="J169" i="1"/>
  <c r="D170" i="1"/>
  <c r="E170" i="1"/>
  <c r="F170" i="1"/>
  <c r="G170" i="1"/>
  <c r="H170" i="1"/>
  <c r="I170" i="1"/>
  <c r="J170" i="1"/>
  <c r="D171" i="1"/>
  <c r="E171" i="1"/>
  <c r="F171" i="1"/>
  <c r="G171" i="1"/>
  <c r="H171" i="1"/>
  <c r="I171" i="1"/>
  <c r="J171" i="1"/>
  <c r="D172" i="1"/>
  <c r="E172" i="1"/>
  <c r="F172" i="1"/>
  <c r="G172" i="1"/>
  <c r="H172" i="1"/>
  <c r="I172" i="1"/>
  <c r="J172" i="1"/>
  <c r="D173" i="1"/>
  <c r="E173" i="1"/>
  <c r="F173" i="1"/>
  <c r="G173" i="1"/>
  <c r="H173" i="1"/>
  <c r="I173" i="1"/>
  <c r="J173" i="1"/>
  <c r="D174" i="1"/>
  <c r="E174" i="1"/>
  <c r="F174" i="1"/>
  <c r="G174" i="1"/>
  <c r="H174" i="1"/>
  <c r="I174" i="1"/>
  <c r="J174" i="1"/>
  <c r="D175" i="1"/>
  <c r="E175" i="1"/>
  <c r="F175" i="1"/>
  <c r="G175" i="1"/>
  <c r="H175" i="1"/>
  <c r="I175" i="1"/>
  <c r="J175" i="1"/>
  <c r="D176" i="1"/>
  <c r="E176" i="1"/>
  <c r="F176" i="1"/>
  <c r="G176" i="1"/>
  <c r="H176" i="1"/>
  <c r="I176" i="1"/>
  <c r="J176" i="1"/>
  <c r="D177" i="1"/>
  <c r="E177" i="1"/>
  <c r="F177" i="1"/>
  <c r="G177" i="1"/>
  <c r="H177" i="1"/>
  <c r="I177" i="1"/>
  <c r="J177" i="1"/>
  <c r="D178" i="1"/>
  <c r="E178" i="1"/>
  <c r="F178" i="1"/>
  <c r="G178" i="1"/>
  <c r="H178" i="1"/>
  <c r="I178" i="1"/>
  <c r="J178" i="1"/>
  <c r="D179" i="1"/>
  <c r="E179" i="1"/>
  <c r="F179" i="1"/>
  <c r="G179" i="1"/>
  <c r="H179" i="1"/>
  <c r="I179" i="1"/>
  <c r="J179" i="1"/>
  <c r="D180" i="1"/>
  <c r="E180" i="1"/>
  <c r="F180" i="1"/>
  <c r="G180" i="1"/>
  <c r="H180" i="1"/>
  <c r="I180" i="1"/>
  <c r="J180" i="1"/>
  <c r="D181" i="1"/>
  <c r="E181" i="1"/>
  <c r="F181" i="1"/>
  <c r="G181" i="1"/>
  <c r="H181" i="1"/>
  <c r="I181" i="1"/>
  <c r="J181" i="1"/>
  <c r="D182" i="1"/>
  <c r="E182" i="1"/>
  <c r="F182" i="1"/>
  <c r="G182" i="1"/>
  <c r="H182" i="1"/>
  <c r="I182" i="1"/>
  <c r="J182" i="1"/>
  <c r="D183" i="1"/>
  <c r="E183" i="1"/>
  <c r="F183" i="1"/>
  <c r="G183" i="1"/>
  <c r="H183" i="1"/>
  <c r="I183" i="1"/>
  <c r="J183" i="1"/>
  <c r="D184" i="1"/>
  <c r="E184" i="1"/>
  <c r="F184" i="1"/>
  <c r="G184" i="1"/>
  <c r="H184" i="1"/>
  <c r="I184" i="1"/>
  <c r="J184" i="1"/>
  <c r="D185" i="1"/>
  <c r="E185" i="1"/>
  <c r="F185" i="1"/>
  <c r="G185" i="1"/>
  <c r="H185" i="1"/>
  <c r="I185" i="1"/>
  <c r="J185" i="1"/>
  <c r="D186" i="1"/>
  <c r="E186" i="1"/>
  <c r="F186" i="1"/>
  <c r="G186" i="1"/>
  <c r="H186" i="1"/>
  <c r="I186" i="1"/>
  <c r="J186" i="1"/>
  <c r="D187" i="1"/>
  <c r="E187" i="1"/>
  <c r="F187" i="1"/>
  <c r="G187" i="1"/>
  <c r="H187" i="1"/>
  <c r="I187" i="1"/>
  <c r="J187" i="1"/>
  <c r="D188" i="1"/>
  <c r="E188" i="1"/>
  <c r="F188" i="1"/>
  <c r="G188" i="1"/>
  <c r="H188" i="1"/>
  <c r="I188" i="1"/>
  <c r="J188" i="1"/>
  <c r="D189" i="1"/>
  <c r="E189" i="1"/>
  <c r="F189" i="1"/>
  <c r="G189" i="1"/>
  <c r="H189" i="1"/>
  <c r="I189" i="1"/>
  <c r="J189" i="1"/>
  <c r="D190" i="1"/>
  <c r="E190" i="1"/>
  <c r="F190" i="1"/>
  <c r="G190" i="1"/>
  <c r="H190" i="1"/>
  <c r="I190" i="1"/>
  <c r="J190" i="1"/>
  <c r="D191" i="1"/>
  <c r="E191" i="1"/>
  <c r="F191" i="1"/>
  <c r="G191" i="1"/>
  <c r="H191" i="1"/>
  <c r="I191" i="1"/>
  <c r="J191" i="1"/>
  <c r="D192" i="1"/>
  <c r="E192" i="1"/>
  <c r="F192" i="1"/>
  <c r="G192" i="1"/>
  <c r="H192" i="1"/>
  <c r="I192" i="1"/>
  <c r="J192" i="1"/>
  <c r="D193" i="1"/>
  <c r="E193" i="1"/>
  <c r="F193" i="1"/>
  <c r="G193" i="1"/>
  <c r="H193" i="1"/>
  <c r="I193" i="1"/>
  <c r="J193" i="1"/>
  <c r="D194" i="1"/>
  <c r="E194" i="1"/>
  <c r="F194" i="1"/>
  <c r="G194" i="1"/>
  <c r="H194" i="1"/>
  <c r="I194" i="1"/>
  <c r="J194" i="1"/>
  <c r="D195" i="1"/>
  <c r="E195" i="1"/>
  <c r="F195" i="1"/>
  <c r="G195" i="1"/>
  <c r="H195" i="1"/>
  <c r="I195" i="1"/>
  <c r="J195" i="1"/>
  <c r="D196" i="1"/>
  <c r="E196" i="1"/>
  <c r="F196" i="1"/>
  <c r="G196" i="1"/>
  <c r="H196" i="1"/>
  <c r="I196" i="1"/>
  <c r="J196" i="1"/>
  <c r="D197" i="1"/>
  <c r="E197" i="1"/>
  <c r="F197" i="1"/>
  <c r="G197" i="1"/>
  <c r="H197" i="1"/>
  <c r="I197" i="1"/>
  <c r="J197" i="1"/>
  <c r="D198" i="1"/>
  <c r="E198" i="1"/>
  <c r="F198" i="1"/>
  <c r="G198" i="1"/>
  <c r="H198" i="1"/>
  <c r="I198" i="1"/>
  <c r="J198" i="1"/>
  <c r="D199" i="1"/>
  <c r="E199" i="1"/>
  <c r="F199" i="1"/>
  <c r="G199" i="1"/>
  <c r="H199" i="1"/>
  <c r="I199" i="1"/>
  <c r="J199" i="1"/>
  <c r="D200" i="1"/>
  <c r="E200" i="1"/>
  <c r="F200" i="1"/>
  <c r="G200" i="1"/>
  <c r="H200" i="1"/>
  <c r="I200" i="1"/>
  <c r="J200" i="1"/>
  <c r="D201" i="1"/>
  <c r="E201" i="1"/>
  <c r="F201" i="1"/>
  <c r="G201" i="1"/>
  <c r="H201" i="1"/>
  <c r="I201" i="1"/>
  <c r="J201" i="1"/>
  <c r="D202" i="1"/>
  <c r="E202" i="1"/>
  <c r="F202" i="1"/>
  <c r="G202" i="1"/>
  <c r="H202" i="1"/>
  <c r="I202" i="1"/>
  <c r="J202" i="1"/>
  <c r="J2" i="1"/>
  <c r="I2" i="1"/>
  <c r="H2" i="1"/>
  <c r="G2" i="1"/>
  <c r="F2" i="1"/>
  <c r="E2" i="1"/>
  <c r="D3" i="6"/>
  <c r="E3" i="6"/>
  <c r="F3" i="6"/>
  <c r="G3" i="6"/>
  <c r="H3" i="6"/>
  <c r="I3" i="6"/>
  <c r="J3" i="6"/>
  <c r="D4" i="6"/>
  <c r="E4" i="6"/>
  <c r="F4" i="6"/>
  <c r="G4" i="6"/>
  <c r="H4" i="6"/>
  <c r="I4" i="6"/>
  <c r="J4" i="6"/>
  <c r="D5" i="6"/>
  <c r="E5" i="6"/>
  <c r="F5" i="6"/>
  <c r="G5" i="6"/>
  <c r="H5" i="6"/>
  <c r="I5" i="6"/>
  <c r="J5" i="6"/>
  <c r="D6" i="6"/>
  <c r="E6" i="6"/>
  <c r="F6" i="6"/>
  <c r="G6" i="6"/>
  <c r="H6" i="6"/>
  <c r="I6" i="6"/>
  <c r="J6" i="6"/>
  <c r="D7" i="6"/>
  <c r="E7" i="6"/>
  <c r="F7" i="6"/>
  <c r="G7" i="6"/>
  <c r="H7" i="6"/>
  <c r="I7" i="6"/>
  <c r="J7" i="6"/>
  <c r="D8" i="6"/>
  <c r="E8" i="6"/>
  <c r="F8" i="6"/>
  <c r="G8" i="6"/>
  <c r="H8" i="6"/>
  <c r="I8" i="6"/>
  <c r="J8" i="6"/>
  <c r="D9" i="6"/>
  <c r="E9" i="6"/>
  <c r="F9" i="6"/>
  <c r="G9" i="6"/>
  <c r="H9" i="6"/>
  <c r="I9" i="6"/>
  <c r="J9" i="6"/>
  <c r="D10" i="6"/>
  <c r="E10" i="6"/>
  <c r="F10" i="6"/>
  <c r="G10" i="6"/>
  <c r="H10" i="6"/>
  <c r="I10" i="6"/>
  <c r="J10" i="6"/>
  <c r="D11" i="6"/>
  <c r="E11" i="6"/>
  <c r="F11" i="6"/>
  <c r="G11" i="6"/>
  <c r="H11" i="6"/>
  <c r="I11" i="6"/>
  <c r="J11" i="6"/>
  <c r="D12" i="6"/>
  <c r="E12" i="6"/>
  <c r="F12" i="6"/>
  <c r="G12" i="6"/>
  <c r="H12" i="6"/>
  <c r="I12" i="6"/>
  <c r="J12" i="6"/>
  <c r="D13" i="6"/>
  <c r="E13" i="6"/>
  <c r="F13" i="6"/>
  <c r="G13" i="6"/>
  <c r="H13" i="6"/>
  <c r="I13" i="6"/>
  <c r="J13" i="6"/>
  <c r="D14" i="6"/>
  <c r="E14" i="6"/>
  <c r="F14" i="6"/>
  <c r="G14" i="6"/>
  <c r="H14" i="6"/>
  <c r="I14" i="6"/>
  <c r="J14" i="6"/>
  <c r="D15" i="6"/>
  <c r="E15" i="6"/>
  <c r="F15" i="6"/>
  <c r="G15" i="6"/>
  <c r="H15" i="6"/>
  <c r="I15" i="6"/>
  <c r="J15" i="6"/>
  <c r="D16" i="6"/>
  <c r="E16" i="6"/>
  <c r="F16" i="6"/>
  <c r="G16" i="6"/>
  <c r="H16" i="6"/>
  <c r="I16" i="6"/>
  <c r="J16" i="6"/>
  <c r="D17" i="6"/>
  <c r="E17" i="6"/>
  <c r="F17" i="6"/>
  <c r="G17" i="6"/>
  <c r="H17" i="6"/>
  <c r="I17" i="6"/>
  <c r="J17" i="6"/>
  <c r="D18" i="6"/>
  <c r="E18" i="6"/>
  <c r="F18" i="6"/>
  <c r="G18" i="6"/>
  <c r="H18" i="6"/>
  <c r="I18" i="6"/>
  <c r="J18" i="6"/>
  <c r="D19" i="6"/>
  <c r="E19" i="6"/>
  <c r="F19" i="6"/>
  <c r="G19" i="6"/>
  <c r="H19" i="6"/>
  <c r="I19" i="6"/>
  <c r="J19" i="6"/>
  <c r="D20" i="6"/>
  <c r="E20" i="6"/>
  <c r="F20" i="6"/>
  <c r="G20" i="6"/>
  <c r="H20" i="6"/>
  <c r="I20" i="6"/>
  <c r="J20" i="6"/>
  <c r="D21" i="6"/>
  <c r="E21" i="6"/>
  <c r="F21" i="6"/>
  <c r="G21" i="6"/>
  <c r="H21" i="6"/>
  <c r="I21" i="6"/>
  <c r="J21" i="6"/>
  <c r="D22" i="6"/>
  <c r="E22" i="6"/>
  <c r="F22" i="6"/>
  <c r="G22" i="6"/>
  <c r="H22" i="6"/>
  <c r="I22" i="6"/>
  <c r="J22" i="6"/>
  <c r="D23" i="6"/>
  <c r="E23" i="6"/>
  <c r="F23" i="6"/>
  <c r="G23" i="6"/>
  <c r="H23" i="6"/>
  <c r="I23" i="6"/>
  <c r="J23" i="6"/>
  <c r="D24" i="6"/>
  <c r="E24" i="6"/>
  <c r="F24" i="6"/>
  <c r="G24" i="6"/>
  <c r="H24" i="6"/>
  <c r="I24" i="6"/>
  <c r="J24" i="6"/>
  <c r="D25" i="6"/>
  <c r="E25" i="6"/>
  <c r="F25" i="6"/>
  <c r="G25" i="6"/>
  <c r="H25" i="6"/>
  <c r="I25" i="6"/>
  <c r="J25" i="6"/>
  <c r="D26" i="6"/>
  <c r="E26" i="6"/>
  <c r="F26" i="6"/>
  <c r="G26" i="6"/>
  <c r="H26" i="6"/>
  <c r="I26" i="6"/>
  <c r="J26" i="6"/>
  <c r="D27" i="6"/>
  <c r="E27" i="6"/>
  <c r="F27" i="6"/>
  <c r="G27" i="6"/>
  <c r="H27" i="6"/>
  <c r="I27" i="6"/>
  <c r="J27" i="6"/>
  <c r="D28" i="6"/>
  <c r="E28" i="6"/>
  <c r="F28" i="6"/>
  <c r="G28" i="6"/>
  <c r="H28" i="6"/>
  <c r="I28" i="6"/>
  <c r="J28" i="6"/>
  <c r="D29" i="6"/>
  <c r="E29" i="6"/>
  <c r="F29" i="6"/>
  <c r="G29" i="6"/>
  <c r="H29" i="6"/>
  <c r="I29" i="6"/>
  <c r="J29" i="6"/>
  <c r="D30" i="6"/>
  <c r="E30" i="6"/>
  <c r="F30" i="6"/>
  <c r="G30" i="6"/>
  <c r="H30" i="6"/>
  <c r="I30" i="6"/>
  <c r="J30" i="6"/>
  <c r="D31" i="6"/>
  <c r="E31" i="6"/>
  <c r="F31" i="6"/>
  <c r="G31" i="6"/>
  <c r="H31" i="6"/>
  <c r="I31" i="6"/>
  <c r="J31" i="6"/>
  <c r="D32" i="6"/>
  <c r="E32" i="6"/>
  <c r="F32" i="6"/>
  <c r="G32" i="6"/>
  <c r="H32" i="6"/>
  <c r="I32" i="6"/>
  <c r="J32" i="6"/>
  <c r="D33" i="6"/>
  <c r="E33" i="6"/>
  <c r="F33" i="6"/>
  <c r="G33" i="6"/>
  <c r="H33" i="6"/>
  <c r="I33" i="6"/>
  <c r="J33" i="6"/>
  <c r="D34" i="6"/>
  <c r="E34" i="6"/>
  <c r="F34" i="6"/>
  <c r="G34" i="6"/>
  <c r="H34" i="6"/>
  <c r="I34" i="6"/>
  <c r="J34" i="6"/>
  <c r="D35" i="6"/>
  <c r="E35" i="6"/>
  <c r="F35" i="6"/>
  <c r="G35" i="6"/>
  <c r="H35" i="6"/>
  <c r="I35" i="6"/>
  <c r="J35" i="6"/>
  <c r="D36" i="6"/>
  <c r="E36" i="6"/>
  <c r="F36" i="6"/>
  <c r="G36" i="6"/>
  <c r="H36" i="6"/>
  <c r="I36" i="6"/>
  <c r="J36" i="6"/>
  <c r="D37" i="6"/>
  <c r="E37" i="6"/>
  <c r="F37" i="6"/>
  <c r="G37" i="6"/>
  <c r="H37" i="6"/>
  <c r="I37" i="6"/>
  <c r="J37" i="6"/>
  <c r="D38" i="6"/>
  <c r="E38" i="6"/>
  <c r="F38" i="6"/>
  <c r="G38" i="6"/>
  <c r="H38" i="6"/>
  <c r="I38" i="6"/>
  <c r="J38" i="6"/>
  <c r="D39" i="6"/>
  <c r="E39" i="6"/>
  <c r="F39" i="6"/>
  <c r="G39" i="6"/>
  <c r="H39" i="6"/>
  <c r="I39" i="6"/>
  <c r="J39" i="6"/>
  <c r="D40" i="6"/>
  <c r="E40" i="6"/>
  <c r="F40" i="6"/>
  <c r="G40" i="6"/>
  <c r="H40" i="6"/>
  <c r="I40" i="6"/>
  <c r="J40" i="6"/>
  <c r="D41" i="6"/>
  <c r="E41" i="6"/>
  <c r="F41" i="6"/>
  <c r="G41" i="6"/>
  <c r="H41" i="6"/>
  <c r="I41" i="6"/>
  <c r="J41" i="6"/>
  <c r="D42" i="6"/>
  <c r="E42" i="6"/>
  <c r="F42" i="6"/>
  <c r="G42" i="6"/>
  <c r="H42" i="6"/>
  <c r="I42" i="6"/>
  <c r="J42" i="6"/>
  <c r="D43" i="6"/>
  <c r="E43" i="6"/>
  <c r="F43" i="6"/>
  <c r="G43" i="6"/>
  <c r="H43" i="6"/>
  <c r="I43" i="6"/>
  <c r="J43" i="6"/>
  <c r="D44" i="6"/>
  <c r="E44" i="6"/>
  <c r="F44" i="6"/>
  <c r="G44" i="6"/>
  <c r="H44" i="6"/>
  <c r="I44" i="6"/>
  <c r="J44" i="6"/>
  <c r="D45" i="6"/>
  <c r="E45" i="6"/>
  <c r="F45" i="6"/>
  <c r="G45" i="6"/>
  <c r="H45" i="6"/>
  <c r="I45" i="6"/>
  <c r="J45" i="6"/>
  <c r="D46" i="6"/>
  <c r="E46" i="6"/>
  <c r="F46" i="6"/>
  <c r="G46" i="6"/>
  <c r="H46" i="6"/>
  <c r="I46" i="6"/>
  <c r="J46" i="6"/>
  <c r="D47" i="6"/>
  <c r="E47" i="6"/>
  <c r="F47" i="6"/>
  <c r="G47" i="6"/>
  <c r="H47" i="6"/>
  <c r="I47" i="6"/>
  <c r="J47" i="6"/>
  <c r="D48" i="6"/>
  <c r="E48" i="6"/>
  <c r="F48" i="6"/>
  <c r="G48" i="6"/>
  <c r="H48" i="6"/>
  <c r="I48" i="6"/>
  <c r="J48" i="6"/>
  <c r="D49" i="6"/>
  <c r="E49" i="6"/>
  <c r="F49" i="6"/>
  <c r="G49" i="6"/>
  <c r="H49" i="6"/>
  <c r="I49" i="6"/>
  <c r="J49" i="6"/>
  <c r="D50" i="6"/>
  <c r="E50" i="6"/>
  <c r="F50" i="6"/>
  <c r="G50" i="6"/>
  <c r="H50" i="6"/>
  <c r="I50" i="6"/>
  <c r="J50" i="6"/>
  <c r="D51" i="6"/>
  <c r="E51" i="6"/>
  <c r="F51" i="6"/>
  <c r="G51" i="6"/>
  <c r="H51" i="6"/>
  <c r="I51" i="6"/>
  <c r="J51" i="6"/>
  <c r="D52" i="6"/>
  <c r="E52" i="6"/>
  <c r="F52" i="6"/>
  <c r="G52" i="6"/>
  <c r="H52" i="6"/>
  <c r="I52" i="6"/>
  <c r="J52" i="6"/>
  <c r="D53" i="6"/>
  <c r="E53" i="6"/>
  <c r="F53" i="6"/>
  <c r="G53" i="6"/>
  <c r="H53" i="6"/>
  <c r="I53" i="6"/>
  <c r="J53" i="6"/>
  <c r="D54" i="6"/>
  <c r="E54" i="6"/>
  <c r="F54" i="6"/>
  <c r="G54" i="6"/>
  <c r="H54" i="6"/>
  <c r="I54" i="6"/>
  <c r="J54" i="6"/>
  <c r="D55" i="6"/>
  <c r="E55" i="6"/>
  <c r="F55" i="6"/>
  <c r="G55" i="6"/>
  <c r="H55" i="6"/>
  <c r="I55" i="6"/>
  <c r="J55" i="6"/>
  <c r="D56" i="6"/>
  <c r="E56" i="6"/>
  <c r="F56" i="6"/>
  <c r="G56" i="6"/>
  <c r="H56" i="6"/>
  <c r="I56" i="6"/>
  <c r="J56" i="6"/>
  <c r="D57" i="6"/>
  <c r="E57" i="6"/>
  <c r="F57" i="6"/>
  <c r="G57" i="6"/>
  <c r="H57" i="6"/>
  <c r="I57" i="6"/>
  <c r="J57" i="6"/>
  <c r="D58" i="6"/>
  <c r="E58" i="6"/>
  <c r="F58" i="6"/>
  <c r="G58" i="6"/>
  <c r="H58" i="6"/>
  <c r="I58" i="6"/>
  <c r="J58" i="6"/>
  <c r="D59" i="6"/>
  <c r="E59" i="6"/>
  <c r="F59" i="6"/>
  <c r="G59" i="6"/>
  <c r="H59" i="6"/>
  <c r="I59" i="6"/>
  <c r="J59" i="6"/>
  <c r="D60" i="6"/>
  <c r="E60" i="6"/>
  <c r="F60" i="6"/>
  <c r="G60" i="6"/>
  <c r="H60" i="6"/>
  <c r="I60" i="6"/>
  <c r="J60" i="6"/>
  <c r="D61" i="6"/>
  <c r="E61" i="6"/>
  <c r="F61" i="6"/>
  <c r="G61" i="6"/>
  <c r="H61" i="6"/>
  <c r="I61" i="6"/>
  <c r="J61" i="6"/>
  <c r="D62" i="6"/>
  <c r="E62" i="6"/>
  <c r="F62" i="6"/>
  <c r="G62" i="6"/>
  <c r="H62" i="6"/>
  <c r="I62" i="6"/>
  <c r="J62" i="6"/>
  <c r="D63" i="6"/>
  <c r="E63" i="6"/>
  <c r="F63" i="6"/>
  <c r="G63" i="6"/>
  <c r="H63" i="6"/>
  <c r="I63" i="6"/>
  <c r="J63" i="6"/>
  <c r="D64" i="6"/>
  <c r="E64" i="6"/>
  <c r="F64" i="6"/>
  <c r="G64" i="6"/>
  <c r="H64" i="6"/>
  <c r="I64" i="6"/>
  <c r="J64" i="6"/>
  <c r="D65" i="6"/>
  <c r="E65" i="6"/>
  <c r="F65" i="6"/>
  <c r="G65" i="6"/>
  <c r="H65" i="6"/>
  <c r="I65" i="6"/>
  <c r="J65" i="6"/>
  <c r="D66" i="6"/>
  <c r="E66" i="6"/>
  <c r="F66" i="6"/>
  <c r="G66" i="6"/>
  <c r="H66" i="6"/>
  <c r="I66" i="6"/>
  <c r="J66" i="6"/>
  <c r="D67" i="6"/>
  <c r="E67" i="6"/>
  <c r="F67" i="6"/>
  <c r="G67" i="6"/>
  <c r="H67" i="6"/>
  <c r="I67" i="6"/>
  <c r="J67" i="6"/>
  <c r="D68" i="6"/>
  <c r="E68" i="6"/>
  <c r="F68" i="6"/>
  <c r="G68" i="6"/>
  <c r="H68" i="6"/>
  <c r="I68" i="6"/>
  <c r="J68" i="6"/>
  <c r="D69" i="6"/>
  <c r="E69" i="6"/>
  <c r="F69" i="6"/>
  <c r="G69" i="6"/>
  <c r="H69" i="6"/>
  <c r="I69" i="6"/>
  <c r="J69" i="6"/>
  <c r="D70" i="6"/>
  <c r="E70" i="6"/>
  <c r="F70" i="6"/>
  <c r="G70" i="6"/>
  <c r="H70" i="6"/>
  <c r="I70" i="6"/>
  <c r="J70" i="6"/>
  <c r="D71" i="6"/>
  <c r="E71" i="6"/>
  <c r="F71" i="6"/>
  <c r="G71" i="6"/>
  <c r="H71" i="6"/>
  <c r="I71" i="6"/>
  <c r="J71" i="6"/>
  <c r="D72" i="6"/>
  <c r="E72" i="6"/>
  <c r="F72" i="6"/>
  <c r="G72" i="6"/>
  <c r="H72" i="6"/>
  <c r="I72" i="6"/>
  <c r="J72" i="6"/>
  <c r="D73" i="6"/>
  <c r="E73" i="6"/>
  <c r="F73" i="6"/>
  <c r="G73" i="6"/>
  <c r="H73" i="6"/>
  <c r="I73" i="6"/>
  <c r="J73" i="6"/>
  <c r="D74" i="6"/>
  <c r="E74" i="6"/>
  <c r="F74" i="6"/>
  <c r="G74" i="6"/>
  <c r="H74" i="6"/>
  <c r="I74" i="6"/>
  <c r="J74" i="6"/>
  <c r="D75" i="6"/>
  <c r="E75" i="6"/>
  <c r="F75" i="6"/>
  <c r="G75" i="6"/>
  <c r="H75" i="6"/>
  <c r="I75" i="6"/>
  <c r="J75" i="6"/>
  <c r="D76" i="6"/>
  <c r="E76" i="6"/>
  <c r="F76" i="6"/>
  <c r="G76" i="6"/>
  <c r="H76" i="6"/>
  <c r="I76" i="6"/>
  <c r="J76" i="6"/>
  <c r="D77" i="6"/>
  <c r="E77" i="6"/>
  <c r="F77" i="6"/>
  <c r="G77" i="6"/>
  <c r="H77" i="6"/>
  <c r="I77" i="6"/>
  <c r="J77" i="6"/>
  <c r="D78" i="6"/>
  <c r="E78" i="6"/>
  <c r="F78" i="6"/>
  <c r="G78" i="6"/>
  <c r="H78" i="6"/>
  <c r="I78" i="6"/>
  <c r="J78" i="6"/>
  <c r="D79" i="6"/>
  <c r="E79" i="6"/>
  <c r="F79" i="6"/>
  <c r="G79" i="6"/>
  <c r="H79" i="6"/>
  <c r="I79" i="6"/>
  <c r="J79" i="6"/>
  <c r="D80" i="6"/>
  <c r="E80" i="6"/>
  <c r="F80" i="6"/>
  <c r="G80" i="6"/>
  <c r="H80" i="6"/>
  <c r="I80" i="6"/>
  <c r="J80" i="6"/>
  <c r="D81" i="6"/>
  <c r="E81" i="6"/>
  <c r="F81" i="6"/>
  <c r="G81" i="6"/>
  <c r="H81" i="6"/>
  <c r="I81" i="6"/>
  <c r="J81" i="6"/>
  <c r="D82" i="6"/>
  <c r="E82" i="6"/>
  <c r="F82" i="6"/>
  <c r="G82" i="6"/>
  <c r="H82" i="6"/>
  <c r="I82" i="6"/>
  <c r="J82" i="6"/>
  <c r="D83" i="6"/>
  <c r="E83" i="6"/>
  <c r="F83" i="6"/>
  <c r="G83" i="6"/>
  <c r="H83" i="6"/>
  <c r="I83" i="6"/>
  <c r="J83" i="6"/>
  <c r="D84" i="6"/>
  <c r="E84" i="6"/>
  <c r="F84" i="6"/>
  <c r="G84" i="6"/>
  <c r="H84" i="6"/>
  <c r="I84" i="6"/>
  <c r="J84" i="6"/>
  <c r="D85" i="6"/>
  <c r="E85" i="6"/>
  <c r="F85" i="6"/>
  <c r="G85" i="6"/>
  <c r="H85" i="6"/>
  <c r="I85" i="6"/>
  <c r="J85" i="6"/>
  <c r="D86" i="6"/>
  <c r="E86" i="6"/>
  <c r="F86" i="6"/>
  <c r="G86" i="6"/>
  <c r="H86" i="6"/>
  <c r="I86" i="6"/>
  <c r="J86" i="6"/>
  <c r="D87" i="6"/>
  <c r="E87" i="6"/>
  <c r="F87" i="6"/>
  <c r="G87" i="6"/>
  <c r="H87" i="6"/>
  <c r="I87" i="6"/>
  <c r="J87" i="6"/>
  <c r="D88" i="6"/>
  <c r="E88" i="6"/>
  <c r="F88" i="6"/>
  <c r="G88" i="6"/>
  <c r="H88" i="6"/>
  <c r="I88" i="6"/>
  <c r="J88" i="6"/>
  <c r="D89" i="6"/>
  <c r="E89" i="6"/>
  <c r="F89" i="6"/>
  <c r="G89" i="6"/>
  <c r="H89" i="6"/>
  <c r="I89" i="6"/>
  <c r="J89" i="6"/>
  <c r="D90" i="6"/>
  <c r="E90" i="6"/>
  <c r="F90" i="6"/>
  <c r="G90" i="6"/>
  <c r="H90" i="6"/>
  <c r="I90" i="6"/>
  <c r="J90" i="6"/>
  <c r="D91" i="6"/>
  <c r="E91" i="6"/>
  <c r="F91" i="6"/>
  <c r="G91" i="6"/>
  <c r="H91" i="6"/>
  <c r="I91" i="6"/>
  <c r="J91" i="6"/>
  <c r="D92" i="6"/>
  <c r="E92" i="6"/>
  <c r="F92" i="6"/>
  <c r="G92" i="6"/>
  <c r="H92" i="6"/>
  <c r="I92" i="6"/>
  <c r="J92" i="6"/>
  <c r="D93" i="6"/>
  <c r="E93" i="6"/>
  <c r="F93" i="6"/>
  <c r="G93" i="6"/>
  <c r="H93" i="6"/>
  <c r="I93" i="6"/>
  <c r="J93" i="6"/>
  <c r="D94" i="6"/>
  <c r="E94" i="6"/>
  <c r="F94" i="6"/>
  <c r="G94" i="6"/>
  <c r="H94" i="6"/>
  <c r="I94" i="6"/>
  <c r="J94" i="6"/>
  <c r="D95" i="6"/>
  <c r="E95" i="6"/>
  <c r="F95" i="6"/>
  <c r="G95" i="6"/>
  <c r="H95" i="6"/>
  <c r="I95" i="6"/>
  <c r="J95" i="6"/>
  <c r="D96" i="6"/>
  <c r="E96" i="6"/>
  <c r="F96" i="6"/>
  <c r="G96" i="6"/>
  <c r="H96" i="6"/>
  <c r="I96" i="6"/>
  <c r="J96" i="6"/>
  <c r="D97" i="6"/>
  <c r="E97" i="6"/>
  <c r="F97" i="6"/>
  <c r="G97" i="6"/>
  <c r="H97" i="6"/>
  <c r="I97" i="6"/>
  <c r="J97" i="6"/>
  <c r="D98" i="6"/>
  <c r="E98" i="6"/>
  <c r="F98" i="6"/>
  <c r="G98" i="6"/>
  <c r="H98" i="6"/>
  <c r="I98" i="6"/>
  <c r="J98" i="6"/>
  <c r="D99" i="6"/>
  <c r="E99" i="6"/>
  <c r="F99" i="6"/>
  <c r="G99" i="6"/>
  <c r="H99" i="6"/>
  <c r="I99" i="6"/>
  <c r="J99" i="6"/>
  <c r="D100" i="6"/>
  <c r="E100" i="6"/>
  <c r="F100" i="6"/>
  <c r="G100" i="6"/>
  <c r="H100" i="6"/>
  <c r="I100" i="6"/>
  <c r="J100" i="6"/>
  <c r="D101" i="6"/>
  <c r="E101" i="6"/>
  <c r="F101" i="6"/>
  <c r="G101" i="6"/>
  <c r="H101" i="6"/>
  <c r="I101" i="6"/>
  <c r="J101" i="6"/>
  <c r="D102" i="6"/>
  <c r="E102" i="6"/>
  <c r="F102" i="6"/>
  <c r="G102" i="6"/>
  <c r="H102" i="6"/>
  <c r="I102" i="6"/>
  <c r="J102" i="6"/>
  <c r="D103" i="6"/>
  <c r="E103" i="6"/>
  <c r="F103" i="6"/>
  <c r="G103" i="6"/>
  <c r="H103" i="6"/>
  <c r="I103" i="6"/>
  <c r="J103" i="6"/>
  <c r="D104" i="6"/>
  <c r="E104" i="6"/>
  <c r="F104" i="6"/>
  <c r="G104" i="6"/>
  <c r="H104" i="6"/>
  <c r="I104" i="6"/>
  <c r="J104" i="6"/>
  <c r="D105" i="6"/>
  <c r="E105" i="6"/>
  <c r="F105" i="6"/>
  <c r="G105" i="6"/>
  <c r="H105" i="6"/>
  <c r="I105" i="6"/>
  <c r="J105" i="6"/>
  <c r="D106" i="6"/>
  <c r="E106" i="6"/>
  <c r="F106" i="6"/>
  <c r="G106" i="6"/>
  <c r="H106" i="6"/>
  <c r="I106" i="6"/>
  <c r="J106" i="6"/>
  <c r="D107" i="6"/>
  <c r="E107" i="6"/>
  <c r="F107" i="6"/>
  <c r="G107" i="6"/>
  <c r="H107" i="6"/>
  <c r="I107" i="6"/>
  <c r="J107" i="6"/>
  <c r="D108" i="6"/>
  <c r="E108" i="6"/>
  <c r="F108" i="6"/>
  <c r="G108" i="6"/>
  <c r="H108" i="6"/>
  <c r="I108" i="6"/>
  <c r="J108" i="6"/>
  <c r="D109" i="6"/>
  <c r="E109" i="6"/>
  <c r="F109" i="6"/>
  <c r="G109" i="6"/>
  <c r="H109" i="6"/>
  <c r="I109" i="6"/>
  <c r="J109" i="6"/>
  <c r="D110" i="6"/>
  <c r="E110" i="6"/>
  <c r="F110" i="6"/>
  <c r="G110" i="6"/>
  <c r="H110" i="6"/>
  <c r="I110" i="6"/>
  <c r="J110" i="6"/>
  <c r="D111" i="6"/>
  <c r="E111" i="6"/>
  <c r="F111" i="6"/>
  <c r="G111" i="6"/>
  <c r="H111" i="6"/>
  <c r="I111" i="6"/>
  <c r="J111" i="6"/>
  <c r="D112" i="6"/>
  <c r="E112" i="6"/>
  <c r="F112" i="6"/>
  <c r="G112" i="6"/>
  <c r="H112" i="6"/>
  <c r="I112" i="6"/>
  <c r="J112" i="6"/>
  <c r="D113" i="6"/>
  <c r="E113" i="6"/>
  <c r="F113" i="6"/>
  <c r="G113" i="6"/>
  <c r="H113" i="6"/>
  <c r="I113" i="6"/>
  <c r="J113" i="6"/>
  <c r="D114" i="6"/>
  <c r="E114" i="6"/>
  <c r="F114" i="6"/>
  <c r="G114" i="6"/>
  <c r="H114" i="6"/>
  <c r="I114" i="6"/>
  <c r="J114" i="6"/>
  <c r="D115" i="6"/>
  <c r="E115" i="6"/>
  <c r="F115" i="6"/>
  <c r="G115" i="6"/>
  <c r="H115" i="6"/>
  <c r="I115" i="6"/>
  <c r="J115" i="6"/>
  <c r="D116" i="6"/>
  <c r="E116" i="6"/>
  <c r="F116" i="6"/>
  <c r="G116" i="6"/>
  <c r="H116" i="6"/>
  <c r="I116" i="6"/>
  <c r="J116" i="6"/>
  <c r="D117" i="6"/>
  <c r="E117" i="6"/>
  <c r="F117" i="6"/>
  <c r="G117" i="6"/>
  <c r="H117" i="6"/>
  <c r="I117" i="6"/>
  <c r="J117" i="6"/>
  <c r="D118" i="6"/>
  <c r="E118" i="6"/>
  <c r="F118" i="6"/>
  <c r="G118" i="6"/>
  <c r="H118" i="6"/>
  <c r="I118" i="6"/>
  <c r="J118" i="6"/>
  <c r="D119" i="6"/>
  <c r="E119" i="6"/>
  <c r="F119" i="6"/>
  <c r="G119" i="6"/>
  <c r="H119" i="6"/>
  <c r="I119" i="6"/>
  <c r="J119" i="6"/>
  <c r="D120" i="6"/>
  <c r="E120" i="6"/>
  <c r="F120" i="6"/>
  <c r="G120" i="6"/>
  <c r="H120" i="6"/>
  <c r="I120" i="6"/>
  <c r="J120" i="6"/>
  <c r="D121" i="6"/>
  <c r="E121" i="6"/>
  <c r="F121" i="6"/>
  <c r="G121" i="6"/>
  <c r="H121" i="6"/>
  <c r="I121" i="6"/>
  <c r="J121" i="6"/>
  <c r="D122" i="6"/>
  <c r="E122" i="6"/>
  <c r="F122" i="6"/>
  <c r="G122" i="6"/>
  <c r="H122" i="6"/>
  <c r="I122" i="6"/>
  <c r="J122" i="6"/>
  <c r="D123" i="6"/>
  <c r="E123" i="6"/>
  <c r="F123" i="6"/>
  <c r="G123" i="6"/>
  <c r="H123" i="6"/>
  <c r="I123" i="6"/>
  <c r="J123" i="6"/>
  <c r="D124" i="6"/>
  <c r="E124" i="6"/>
  <c r="F124" i="6"/>
  <c r="G124" i="6"/>
  <c r="H124" i="6"/>
  <c r="I124" i="6"/>
  <c r="J124" i="6"/>
  <c r="D125" i="6"/>
  <c r="E125" i="6"/>
  <c r="F125" i="6"/>
  <c r="G125" i="6"/>
  <c r="H125" i="6"/>
  <c r="I125" i="6"/>
  <c r="J125" i="6"/>
  <c r="D126" i="6"/>
  <c r="E126" i="6"/>
  <c r="F126" i="6"/>
  <c r="G126" i="6"/>
  <c r="H126" i="6"/>
  <c r="I126" i="6"/>
  <c r="J126" i="6"/>
  <c r="D127" i="6"/>
  <c r="E127" i="6"/>
  <c r="F127" i="6"/>
  <c r="G127" i="6"/>
  <c r="H127" i="6"/>
  <c r="I127" i="6"/>
  <c r="J127" i="6"/>
  <c r="D128" i="6"/>
  <c r="E128" i="6"/>
  <c r="F128" i="6"/>
  <c r="G128" i="6"/>
  <c r="H128" i="6"/>
  <c r="I128" i="6"/>
  <c r="J128" i="6"/>
  <c r="D129" i="6"/>
  <c r="E129" i="6"/>
  <c r="F129" i="6"/>
  <c r="G129" i="6"/>
  <c r="H129" i="6"/>
  <c r="I129" i="6"/>
  <c r="J129" i="6"/>
  <c r="D130" i="6"/>
  <c r="E130" i="6"/>
  <c r="F130" i="6"/>
  <c r="G130" i="6"/>
  <c r="H130" i="6"/>
  <c r="I130" i="6"/>
  <c r="J130" i="6"/>
  <c r="D131" i="6"/>
  <c r="E131" i="6"/>
  <c r="F131" i="6"/>
  <c r="G131" i="6"/>
  <c r="H131" i="6"/>
  <c r="I131" i="6"/>
  <c r="J131" i="6"/>
  <c r="D132" i="6"/>
  <c r="E132" i="6"/>
  <c r="F132" i="6"/>
  <c r="G132" i="6"/>
  <c r="H132" i="6"/>
  <c r="I132" i="6"/>
  <c r="J132" i="6"/>
  <c r="D133" i="6"/>
  <c r="E133" i="6"/>
  <c r="F133" i="6"/>
  <c r="G133" i="6"/>
  <c r="H133" i="6"/>
  <c r="I133" i="6"/>
  <c r="J133" i="6"/>
  <c r="D134" i="6"/>
  <c r="E134" i="6"/>
  <c r="F134" i="6"/>
  <c r="G134" i="6"/>
  <c r="H134" i="6"/>
  <c r="I134" i="6"/>
  <c r="J134" i="6"/>
  <c r="D135" i="6"/>
  <c r="E135" i="6"/>
  <c r="F135" i="6"/>
  <c r="G135" i="6"/>
  <c r="H135" i="6"/>
  <c r="I135" i="6"/>
  <c r="J135" i="6"/>
  <c r="D136" i="6"/>
  <c r="E136" i="6"/>
  <c r="F136" i="6"/>
  <c r="G136" i="6"/>
  <c r="H136" i="6"/>
  <c r="I136" i="6"/>
  <c r="J136" i="6"/>
  <c r="D137" i="6"/>
  <c r="E137" i="6"/>
  <c r="F137" i="6"/>
  <c r="G137" i="6"/>
  <c r="H137" i="6"/>
  <c r="I137" i="6"/>
  <c r="J137" i="6"/>
  <c r="D138" i="6"/>
  <c r="E138" i="6"/>
  <c r="F138" i="6"/>
  <c r="G138" i="6"/>
  <c r="H138" i="6"/>
  <c r="I138" i="6"/>
  <c r="J138" i="6"/>
  <c r="D139" i="6"/>
  <c r="E139" i="6"/>
  <c r="F139" i="6"/>
  <c r="G139" i="6"/>
  <c r="H139" i="6"/>
  <c r="I139" i="6"/>
  <c r="J139" i="6"/>
  <c r="D140" i="6"/>
  <c r="E140" i="6"/>
  <c r="F140" i="6"/>
  <c r="G140" i="6"/>
  <c r="H140" i="6"/>
  <c r="I140" i="6"/>
  <c r="J140" i="6"/>
  <c r="D141" i="6"/>
  <c r="E141" i="6"/>
  <c r="F141" i="6"/>
  <c r="G141" i="6"/>
  <c r="H141" i="6"/>
  <c r="I141" i="6"/>
  <c r="J141" i="6"/>
  <c r="D142" i="6"/>
  <c r="E142" i="6"/>
  <c r="F142" i="6"/>
  <c r="G142" i="6"/>
  <c r="H142" i="6"/>
  <c r="I142" i="6"/>
  <c r="J142" i="6"/>
  <c r="D143" i="6"/>
  <c r="E143" i="6"/>
  <c r="F143" i="6"/>
  <c r="G143" i="6"/>
  <c r="H143" i="6"/>
  <c r="I143" i="6"/>
  <c r="J143" i="6"/>
  <c r="D144" i="6"/>
  <c r="E144" i="6"/>
  <c r="F144" i="6"/>
  <c r="G144" i="6"/>
  <c r="H144" i="6"/>
  <c r="I144" i="6"/>
  <c r="J144" i="6"/>
  <c r="D145" i="6"/>
  <c r="E145" i="6"/>
  <c r="F145" i="6"/>
  <c r="G145" i="6"/>
  <c r="H145" i="6"/>
  <c r="I145" i="6"/>
  <c r="J145" i="6"/>
  <c r="D146" i="6"/>
  <c r="E146" i="6"/>
  <c r="F146" i="6"/>
  <c r="G146" i="6"/>
  <c r="H146" i="6"/>
  <c r="I146" i="6"/>
  <c r="J146" i="6"/>
  <c r="D147" i="6"/>
  <c r="E147" i="6"/>
  <c r="F147" i="6"/>
  <c r="G147" i="6"/>
  <c r="H147" i="6"/>
  <c r="I147" i="6"/>
  <c r="J147" i="6"/>
  <c r="D148" i="6"/>
  <c r="E148" i="6"/>
  <c r="F148" i="6"/>
  <c r="G148" i="6"/>
  <c r="H148" i="6"/>
  <c r="I148" i="6"/>
  <c r="J148" i="6"/>
  <c r="D149" i="6"/>
  <c r="E149" i="6"/>
  <c r="F149" i="6"/>
  <c r="G149" i="6"/>
  <c r="H149" i="6"/>
  <c r="I149" i="6"/>
  <c r="J149" i="6"/>
  <c r="D150" i="6"/>
  <c r="E150" i="6"/>
  <c r="F150" i="6"/>
  <c r="G150" i="6"/>
  <c r="H150" i="6"/>
  <c r="I150" i="6"/>
  <c r="J150" i="6"/>
  <c r="D151" i="6"/>
  <c r="E151" i="6"/>
  <c r="F151" i="6"/>
  <c r="G151" i="6"/>
  <c r="H151" i="6"/>
  <c r="I151" i="6"/>
  <c r="J151" i="6"/>
  <c r="D152" i="6"/>
  <c r="E152" i="6"/>
  <c r="F152" i="6"/>
  <c r="G152" i="6"/>
  <c r="H152" i="6"/>
  <c r="I152" i="6"/>
  <c r="J152" i="6"/>
  <c r="D153" i="6"/>
  <c r="E153" i="6"/>
  <c r="F153" i="6"/>
  <c r="G153" i="6"/>
  <c r="H153" i="6"/>
  <c r="I153" i="6"/>
  <c r="J153" i="6"/>
  <c r="D154" i="6"/>
  <c r="E154" i="6"/>
  <c r="F154" i="6"/>
  <c r="G154" i="6"/>
  <c r="H154" i="6"/>
  <c r="I154" i="6"/>
  <c r="J154" i="6"/>
  <c r="D155" i="6"/>
  <c r="E155" i="6"/>
  <c r="F155" i="6"/>
  <c r="G155" i="6"/>
  <c r="H155" i="6"/>
  <c r="I155" i="6"/>
  <c r="J155" i="6"/>
  <c r="D156" i="6"/>
  <c r="E156" i="6"/>
  <c r="F156" i="6"/>
  <c r="G156" i="6"/>
  <c r="H156" i="6"/>
  <c r="I156" i="6"/>
  <c r="J156" i="6"/>
  <c r="D157" i="6"/>
  <c r="E157" i="6"/>
  <c r="F157" i="6"/>
  <c r="G157" i="6"/>
  <c r="H157" i="6"/>
  <c r="I157" i="6"/>
  <c r="J157" i="6"/>
  <c r="D158" i="6"/>
  <c r="E158" i="6"/>
  <c r="F158" i="6"/>
  <c r="G158" i="6"/>
  <c r="H158" i="6"/>
  <c r="I158" i="6"/>
  <c r="J158" i="6"/>
  <c r="D159" i="6"/>
  <c r="E159" i="6"/>
  <c r="F159" i="6"/>
  <c r="G159" i="6"/>
  <c r="H159" i="6"/>
  <c r="I159" i="6"/>
  <c r="J159" i="6"/>
  <c r="D160" i="6"/>
  <c r="E160" i="6"/>
  <c r="F160" i="6"/>
  <c r="G160" i="6"/>
  <c r="H160" i="6"/>
  <c r="I160" i="6"/>
  <c r="J160" i="6"/>
  <c r="D161" i="6"/>
  <c r="E161" i="6"/>
  <c r="F161" i="6"/>
  <c r="G161" i="6"/>
  <c r="H161" i="6"/>
  <c r="I161" i="6"/>
  <c r="J161" i="6"/>
  <c r="D162" i="6"/>
  <c r="E162" i="6"/>
  <c r="F162" i="6"/>
  <c r="G162" i="6"/>
  <c r="H162" i="6"/>
  <c r="I162" i="6"/>
  <c r="J162" i="6"/>
  <c r="D163" i="6"/>
  <c r="E163" i="6"/>
  <c r="F163" i="6"/>
  <c r="G163" i="6"/>
  <c r="H163" i="6"/>
  <c r="I163" i="6"/>
  <c r="J163" i="6"/>
  <c r="D164" i="6"/>
  <c r="E164" i="6"/>
  <c r="F164" i="6"/>
  <c r="G164" i="6"/>
  <c r="H164" i="6"/>
  <c r="I164" i="6"/>
  <c r="J164" i="6"/>
  <c r="D165" i="6"/>
  <c r="E165" i="6"/>
  <c r="F165" i="6"/>
  <c r="G165" i="6"/>
  <c r="H165" i="6"/>
  <c r="I165" i="6"/>
  <c r="J165" i="6"/>
  <c r="D166" i="6"/>
  <c r="E166" i="6"/>
  <c r="F166" i="6"/>
  <c r="G166" i="6"/>
  <c r="H166" i="6"/>
  <c r="I166" i="6"/>
  <c r="J166" i="6"/>
  <c r="D167" i="6"/>
  <c r="E167" i="6"/>
  <c r="F167" i="6"/>
  <c r="G167" i="6"/>
  <c r="H167" i="6"/>
  <c r="I167" i="6"/>
  <c r="J167" i="6"/>
  <c r="D168" i="6"/>
  <c r="E168" i="6"/>
  <c r="F168" i="6"/>
  <c r="G168" i="6"/>
  <c r="H168" i="6"/>
  <c r="I168" i="6"/>
  <c r="J168" i="6"/>
  <c r="D169" i="6"/>
  <c r="E169" i="6"/>
  <c r="F169" i="6"/>
  <c r="G169" i="6"/>
  <c r="H169" i="6"/>
  <c r="I169" i="6"/>
  <c r="J169" i="6"/>
  <c r="D170" i="6"/>
  <c r="E170" i="6"/>
  <c r="F170" i="6"/>
  <c r="G170" i="6"/>
  <c r="H170" i="6"/>
  <c r="I170" i="6"/>
  <c r="J170" i="6"/>
  <c r="D171" i="6"/>
  <c r="E171" i="6"/>
  <c r="F171" i="6"/>
  <c r="G171" i="6"/>
  <c r="H171" i="6"/>
  <c r="I171" i="6"/>
  <c r="J171" i="6"/>
  <c r="D172" i="6"/>
  <c r="E172" i="6"/>
  <c r="F172" i="6"/>
  <c r="G172" i="6"/>
  <c r="H172" i="6"/>
  <c r="I172" i="6"/>
  <c r="J172" i="6"/>
  <c r="D173" i="6"/>
  <c r="E173" i="6"/>
  <c r="F173" i="6"/>
  <c r="G173" i="6"/>
  <c r="H173" i="6"/>
  <c r="I173" i="6"/>
  <c r="J173" i="6"/>
  <c r="D174" i="6"/>
  <c r="E174" i="6"/>
  <c r="F174" i="6"/>
  <c r="G174" i="6"/>
  <c r="H174" i="6"/>
  <c r="I174" i="6"/>
  <c r="J174" i="6"/>
  <c r="D175" i="6"/>
  <c r="E175" i="6"/>
  <c r="F175" i="6"/>
  <c r="G175" i="6"/>
  <c r="H175" i="6"/>
  <c r="I175" i="6"/>
  <c r="J175" i="6"/>
  <c r="D176" i="6"/>
  <c r="E176" i="6"/>
  <c r="F176" i="6"/>
  <c r="G176" i="6"/>
  <c r="H176" i="6"/>
  <c r="I176" i="6"/>
  <c r="J176" i="6"/>
  <c r="D177" i="6"/>
  <c r="E177" i="6"/>
  <c r="F177" i="6"/>
  <c r="G177" i="6"/>
  <c r="H177" i="6"/>
  <c r="I177" i="6"/>
  <c r="J177" i="6"/>
  <c r="D178" i="6"/>
  <c r="E178" i="6"/>
  <c r="F178" i="6"/>
  <c r="G178" i="6"/>
  <c r="H178" i="6"/>
  <c r="I178" i="6"/>
  <c r="J178" i="6"/>
  <c r="D179" i="6"/>
  <c r="E179" i="6"/>
  <c r="F179" i="6"/>
  <c r="G179" i="6"/>
  <c r="H179" i="6"/>
  <c r="I179" i="6"/>
  <c r="J179" i="6"/>
  <c r="D180" i="6"/>
  <c r="E180" i="6"/>
  <c r="F180" i="6"/>
  <c r="G180" i="6"/>
  <c r="H180" i="6"/>
  <c r="I180" i="6"/>
  <c r="J180" i="6"/>
  <c r="D181" i="6"/>
  <c r="E181" i="6"/>
  <c r="F181" i="6"/>
  <c r="G181" i="6"/>
  <c r="H181" i="6"/>
  <c r="I181" i="6"/>
  <c r="J181" i="6"/>
  <c r="D182" i="6"/>
  <c r="E182" i="6"/>
  <c r="F182" i="6"/>
  <c r="G182" i="6"/>
  <c r="H182" i="6"/>
  <c r="I182" i="6"/>
  <c r="J182" i="6"/>
  <c r="D183" i="6"/>
  <c r="E183" i="6"/>
  <c r="F183" i="6"/>
  <c r="G183" i="6"/>
  <c r="H183" i="6"/>
  <c r="I183" i="6"/>
  <c r="J183" i="6"/>
  <c r="D184" i="6"/>
  <c r="E184" i="6"/>
  <c r="F184" i="6"/>
  <c r="G184" i="6"/>
  <c r="H184" i="6"/>
  <c r="I184" i="6"/>
  <c r="J184" i="6"/>
  <c r="D185" i="6"/>
  <c r="E185" i="6"/>
  <c r="F185" i="6"/>
  <c r="G185" i="6"/>
  <c r="H185" i="6"/>
  <c r="I185" i="6"/>
  <c r="J185" i="6"/>
  <c r="D186" i="6"/>
  <c r="E186" i="6"/>
  <c r="F186" i="6"/>
  <c r="G186" i="6"/>
  <c r="H186" i="6"/>
  <c r="I186" i="6"/>
  <c r="J186" i="6"/>
  <c r="D187" i="6"/>
  <c r="E187" i="6"/>
  <c r="F187" i="6"/>
  <c r="G187" i="6"/>
  <c r="H187" i="6"/>
  <c r="I187" i="6"/>
  <c r="J187" i="6"/>
  <c r="D188" i="6"/>
  <c r="E188" i="6"/>
  <c r="F188" i="6"/>
  <c r="G188" i="6"/>
  <c r="H188" i="6"/>
  <c r="I188" i="6"/>
  <c r="J188" i="6"/>
  <c r="D189" i="6"/>
  <c r="E189" i="6"/>
  <c r="F189" i="6"/>
  <c r="G189" i="6"/>
  <c r="H189" i="6"/>
  <c r="I189" i="6"/>
  <c r="J189" i="6"/>
  <c r="D190" i="6"/>
  <c r="E190" i="6"/>
  <c r="F190" i="6"/>
  <c r="G190" i="6"/>
  <c r="H190" i="6"/>
  <c r="I190" i="6"/>
  <c r="J190" i="6"/>
  <c r="D191" i="6"/>
  <c r="E191" i="6"/>
  <c r="F191" i="6"/>
  <c r="G191" i="6"/>
  <c r="H191" i="6"/>
  <c r="I191" i="6"/>
  <c r="J191" i="6"/>
  <c r="D192" i="6"/>
  <c r="E192" i="6"/>
  <c r="F192" i="6"/>
  <c r="G192" i="6"/>
  <c r="H192" i="6"/>
  <c r="I192" i="6"/>
  <c r="J192" i="6"/>
  <c r="D193" i="6"/>
  <c r="E193" i="6"/>
  <c r="F193" i="6"/>
  <c r="G193" i="6"/>
  <c r="H193" i="6"/>
  <c r="I193" i="6"/>
  <c r="J193" i="6"/>
  <c r="D194" i="6"/>
  <c r="E194" i="6"/>
  <c r="F194" i="6"/>
  <c r="G194" i="6"/>
  <c r="H194" i="6"/>
  <c r="I194" i="6"/>
  <c r="J194" i="6"/>
  <c r="D195" i="6"/>
  <c r="E195" i="6"/>
  <c r="F195" i="6"/>
  <c r="G195" i="6"/>
  <c r="H195" i="6"/>
  <c r="I195" i="6"/>
  <c r="J195" i="6"/>
  <c r="D196" i="6"/>
  <c r="E196" i="6"/>
  <c r="F196" i="6"/>
  <c r="G196" i="6"/>
  <c r="H196" i="6"/>
  <c r="I196" i="6"/>
  <c r="J196" i="6"/>
  <c r="D197" i="6"/>
  <c r="E197" i="6"/>
  <c r="F197" i="6"/>
  <c r="G197" i="6"/>
  <c r="H197" i="6"/>
  <c r="I197" i="6"/>
  <c r="J197" i="6"/>
  <c r="D198" i="6"/>
  <c r="E198" i="6"/>
  <c r="F198" i="6"/>
  <c r="G198" i="6"/>
  <c r="H198" i="6"/>
  <c r="I198" i="6"/>
  <c r="J198" i="6"/>
  <c r="D199" i="6"/>
  <c r="E199" i="6"/>
  <c r="F199" i="6"/>
  <c r="G199" i="6"/>
  <c r="H199" i="6"/>
  <c r="I199" i="6"/>
  <c r="J199" i="6"/>
  <c r="D200" i="6"/>
  <c r="E200" i="6"/>
  <c r="F200" i="6"/>
  <c r="G200" i="6"/>
  <c r="H200" i="6"/>
  <c r="I200" i="6"/>
  <c r="J200" i="6"/>
  <c r="D201" i="6"/>
  <c r="E201" i="6"/>
  <c r="F201" i="6"/>
  <c r="G201" i="6"/>
  <c r="H201" i="6"/>
  <c r="I201" i="6"/>
  <c r="J201" i="6"/>
  <c r="D202" i="6"/>
  <c r="E202" i="6"/>
  <c r="F202" i="6"/>
  <c r="G202" i="6"/>
  <c r="H202" i="6"/>
  <c r="I202" i="6"/>
  <c r="J202" i="6"/>
  <c r="J2" i="6"/>
  <c r="I2" i="6"/>
  <c r="H2" i="6"/>
  <c r="G2" i="6"/>
  <c r="F2" i="6"/>
  <c r="E2" i="6"/>
  <c r="D2" i="6"/>
  <c r="B202" i="6"/>
  <c r="B201" i="6"/>
  <c r="B200" i="6"/>
  <c r="B199" i="6"/>
  <c r="B198" i="6"/>
  <c r="B197" i="6"/>
  <c r="B196" i="6"/>
  <c r="B195" i="6"/>
  <c r="B194" i="6"/>
  <c r="B193" i="6"/>
  <c r="B192" i="6"/>
  <c r="B191" i="6"/>
  <c r="B190" i="6"/>
  <c r="B189" i="6"/>
  <c r="B188" i="6"/>
  <c r="B187" i="6"/>
  <c r="B186" i="6"/>
  <c r="B185" i="6"/>
  <c r="B184" i="6"/>
  <c r="B183" i="6"/>
  <c r="B182" i="6"/>
  <c r="B181" i="6"/>
  <c r="B180" i="6"/>
  <c r="B179" i="6"/>
  <c r="B178" i="6"/>
  <c r="B177" i="6"/>
  <c r="B176" i="6"/>
  <c r="B175" i="6"/>
  <c r="B174" i="6"/>
  <c r="B173" i="6"/>
  <c r="B172" i="6"/>
  <c r="B171" i="6"/>
  <c r="B170" i="6"/>
  <c r="B169" i="6"/>
  <c r="B168" i="6"/>
  <c r="B167" i="6"/>
  <c r="B166" i="6"/>
  <c r="B165" i="6"/>
  <c r="B164" i="6"/>
  <c r="B163" i="6"/>
  <c r="B162" i="6"/>
  <c r="B161" i="6"/>
  <c r="B160" i="6"/>
  <c r="B159" i="6"/>
  <c r="B158" i="6"/>
  <c r="B157" i="6"/>
  <c r="B156" i="6"/>
  <c r="B155" i="6"/>
  <c r="B154" i="6"/>
  <c r="B153" i="6"/>
  <c r="B152" i="6"/>
  <c r="B151" i="6"/>
  <c r="B150" i="6"/>
  <c r="B149" i="6"/>
  <c r="B148" i="6"/>
  <c r="B147" i="6"/>
  <c r="B146" i="6"/>
  <c r="B145" i="6"/>
  <c r="B144" i="6"/>
  <c r="B143" i="6"/>
  <c r="B142" i="6"/>
  <c r="B141" i="6"/>
  <c r="B140" i="6"/>
  <c r="B139" i="6"/>
  <c r="B138" i="6"/>
  <c r="B137" i="6"/>
  <c r="B136" i="6"/>
  <c r="B135" i="6"/>
  <c r="B134" i="6"/>
  <c r="B133" i="6"/>
  <c r="B132" i="6"/>
  <c r="B131" i="6"/>
  <c r="B130" i="6"/>
  <c r="B129" i="6"/>
  <c r="B128" i="6"/>
  <c r="B127" i="6"/>
  <c r="B126" i="6"/>
  <c r="B125" i="6"/>
  <c r="B124" i="6"/>
  <c r="B123" i="6"/>
  <c r="B122" i="6"/>
  <c r="B121" i="6"/>
  <c r="B120" i="6"/>
  <c r="B119" i="6"/>
  <c r="B118" i="6"/>
  <c r="B117" i="6"/>
  <c r="B116" i="6"/>
  <c r="B115" i="6"/>
  <c r="B114" i="6"/>
  <c r="B113" i="6"/>
  <c r="B112" i="6"/>
  <c r="B111" i="6"/>
  <c r="B110" i="6"/>
  <c r="B109" i="6"/>
  <c r="B108" i="6"/>
  <c r="B107" i="6"/>
  <c r="B106" i="6"/>
  <c r="B105" i="6"/>
  <c r="B104" i="6"/>
  <c r="B103" i="6"/>
  <c r="B102" i="6"/>
  <c r="B101" i="6"/>
  <c r="B100" i="6"/>
  <c r="B99" i="6"/>
  <c r="B98" i="6"/>
  <c r="B97" i="6"/>
  <c r="B96" i="6"/>
  <c r="B95" i="6"/>
  <c r="B94" i="6"/>
  <c r="B93" i="6"/>
  <c r="B92" i="6"/>
  <c r="B91" i="6"/>
  <c r="B90" i="6"/>
  <c r="B89" i="6"/>
  <c r="B88" i="6"/>
  <c r="B87" i="6"/>
  <c r="B86" i="6"/>
  <c r="B85" i="6"/>
  <c r="B84" i="6"/>
  <c r="B83" i="6"/>
  <c r="B82" i="6"/>
  <c r="B81" i="6"/>
  <c r="B80" i="6"/>
  <c r="B79" i="6"/>
  <c r="B78" i="6"/>
  <c r="B77" i="6"/>
  <c r="B76" i="6"/>
  <c r="B75" i="6"/>
  <c r="B74" i="6"/>
  <c r="B73" i="6"/>
  <c r="B72" i="6"/>
  <c r="B71" i="6"/>
  <c r="B70" i="6"/>
  <c r="B69" i="6"/>
  <c r="B68" i="6"/>
  <c r="B67" i="6"/>
  <c r="B66" i="6"/>
  <c r="B65" i="6"/>
  <c r="B64" i="6"/>
  <c r="B63" i="6"/>
  <c r="B62" i="6"/>
  <c r="B61" i="6"/>
  <c r="B60" i="6"/>
  <c r="B59" i="6"/>
  <c r="B58" i="6"/>
  <c r="B57" i="6"/>
  <c r="B56" i="6"/>
  <c r="B55" i="6"/>
  <c r="B54" i="6"/>
  <c r="B53" i="6"/>
  <c r="B52" i="6"/>
  <c r="B51" i="6"/>
  <c r="B50" i="6"/>
  <c r="B49" i="6"/>
  <c r="B48" i="6"/>
  <c r="B47" i="6"/>
  <c r="B46" i="6"/>
  <c r="B45" i="6"/>
  <c r="B44" i="6"/>
  <c r="B43" i="6"/>
  <c r="B42" i="6"/>
  <c r="B41" i="6"/>
  <c r="B40" i="6"/>
  <c r="B39" i="6"/>
  <c r="B38" i="6"/>
  <c r="B37" i="6"/>
  <c r="B36" i="6"/>
  <c r="B35" i="6"/>
  <c r="B34" i="6"/>
  <c r="B33" i="6"/>
  <c r="B32" i="6"/>
  <c r="B31" i="6"/>
  <c r="B30" i="6"/>
  <c r="B29" i="6"/>
  <c r="B28" i="6"/>
  <c r="B27" i="6"/>
  <c r="B26" i="6"/>
  <c r="B25" i="6"/>
  <c r="B24" i="6"/>
  <c r="B23" i="6"/>
  <c r="B22" i="6"/>
  <c r="B21" i="6"/>
  <c r="B20" i="6"/>
  <c r="B19" i="6"/>
  <c r="B18" i="6"/>
  <c r="B17" i="6"/>
  <c r="B16" i="6"/>
  <c r="B15" i="6"/>
  <c r="B14" i="6"/>
  <c r="B13" i="6"/>
  <c r="B12" i="6"/>
  <c r="B11" i="6"/>
  <c r="B10" i="6"/>
  <c r="B9" i="6"/>
  <c r="B8" i="6"/>
  <c r="B7" i="6"/>
  <c r="B6" i="6"/>
  <c r="B5" i="6"/>
  <c r="B4" i="6"/>
  <c r="B3" i="6"/>
  <c r="B2" i="6"/>
  <c r="E3" i="5"/>
  <c r="F3" i="5"/>
  <c r="G3" i="5"/>
  <c r="H3" i="5"/>
  <c r="I3" i="5"/>
  <c r="J3" i="5"/>
  <c r="E4" i="5"/>
  <c r="F4" i="5"/>
  <c r="G4" i="5"/>
  <c r="H4" i="5"/>
  <c r="I4" i="5"/>
  <c r="J4" i="5"/>
  <c r="E5" i="5"/>
  <c r="F5" i="5"/>
  <c r="G5" i="5"/>
  <c r="H5" i="5"/>
  <c r="I5" i="5"/>
  <c r="J5" i="5"/>
  <c r="E6" i="5"/>
  <c r="F6" i="5"/>
  <c r="G6" i="5"/>
  <c r="H6" i="5"/>
  <c r="I6" i="5"/>
  <c r="J6" i="5"/>
  <c r="E7" i="5"/>
  <c r="F7" i="5"/>
  <c r="G7" i="5"/>
  <c r="H7" i="5"/>
  <c r="I7" i="5"/>
  <c r="J7" i="5"/>
  <c r="E8" i="5"/>
  <c r="F8" i="5"/>
  <c r="G8" i="5"/>
  <c r="H8" i="5"/>
  <c r="I8" i="5"/>
  <c r="J8" i="5"/>
  <c r="E9" i="5"/>
  <c r="F9" i="5"/>
  <c r="G9" i="5"/>
  <c r="H9" i="5"/>
  <c r="I9" i="5"/>
  <c r="J9" i="5"/>
  <c r="E10" i="5"/>
  <c r="F10" i="5"/>
  <c r="G10" i="5"/>
  <c r="H10" i="5"/>
  <c r="I10" i="5"/>
  <c r="J10" i="5"/>
  <c r="E11" i="5"/>
  <c r="F11" i="5"/>
  <c r="G11" i="5"/>
  <c r="H11" i="5"/>
  <c r="I11" i="5"/>
  <c r="J11" i="5"/>
  <c r="E12" i="5"/>
  <c r="F12" i="5"/>
  <c r="G12" i="5"/>
  <c r="H12" i="5"/>
  <c r="I12" i="5"/>
  <c r="J12" i="5"/>
  <c r="E13" i="5"/>
  <c r="F13" i="5"/>
  <c r="G13" i="5"/>
  <c r="H13" i="5"/>
  <c r="I13" i="5"/>
  <c r="J13" i="5"/>
  <c r="E14" i="5"/>
  <c r="F14" i="5"/>
  <c r="G14" i="5"/>
  <c r="H14" i="5"/>
  <c r="I14" i="5"/>
  <c r="J14" i="5"/>
  <c r="E15" i="5"/>
  <c r="F15" i="5"/>
  <c r="G15" i="5"/>
  <c r="H15" i="5"/>
  <c r="I15" i="5"/>
  <c r="J15" i="5"/>
  <c r="E16" i="5"/>
  <c r="F16" i="5"/>
  <c r="G16" i="5"/>
  <c r="H16" i="5"/>
  <c r="I16" i="5"/>
  <c r="J16" i="5"/>
  <c r="E17" i="5"/>
  <c r="F17" i="5"/>
  <c r="G17" i="5"/>
  <c r="H17" i="5"/>
  <c r="I17" i="5"/>
  <c r="J17" i="5"/>
  <c r="E18" i="5"/>
  <c r="F18" i="5"/>
  <c r="G18" i="5"/>
  <c r="H18" i="5"/>
  <c r="I18" i="5"/>
  <c r="J18" i="5"/>
  <c r="E19" i="5"/>
  <c r="F19" i="5"/>
  <c r="G19" i="5"/>
  <c r="H19" i="5"/>
  <c r="I19" i="5"/>
  <c r="J19" i="5"/>
  <c r="E20" i="5"/>
  <c r="F20" i="5"/>
  <c r="G20" i="5"/>
  <c r="H20" i="5"/>
  <c r="I20" i="5"/>
  <c r="J20" i="5"/>
  <c r="E21" i="5"/>
  <c r="F21" i="5"/>
  <c r="G21" i="5"/>
  <c r="H21" i="5"/>
  <c r="I21" i="5"/>
  <c r="J21" i="5"/>
  <c r="E22" i="5"/>
  <c r="F22" i="5"/>
  <c r="G22" i="5"/>
  <c r="H22" i="5"/>
  <c r="I22" i="5"/>
  <c r="J22" i="5"/>
  <c r="E23" i="5"/>
  <c r="F23" i="5"/>
  <c r="G23" i="5"/>
  <c r="H23" i="5"/>
  <c r="I23" i="5"/>
  <c r="J23" i="5"/>
  <c r="E24" i="5"/>
  <c r="F24" i="5"/>
  <c r="G24" i="5"/>
  <c r="H24" i="5"/>
  <c r="I24" i="5"/>
  <c r="J24" i="5"/>
  <c r="E25" i="5"/>
  <c r="F25" i="5"/>
  <c r="G25" i="5"/>
  <c r="H25" i="5"/>
  <c r="I25" i="5"/>
  <c r="J25" i="5"/>
  <c r="E26" i="5"/>
  <c r="F26" i="5"/>
  <c r="G26" i="5"/>
  <c r="H26" i="5"/>
  <c r="I26" i="5"/>
  <c r="J26" i="5"/>
  <c r="E27" i="5"/>
  <c r="F27" i="5"/>
  <c r="G27" i="5"/>
  <c r="H27" i="5"/>
  <c r="I27" i="5"/>
  <c r="J27" i="5"/>
  <c r="E28" i="5"/>
  <c r="F28" i="5"/>
  <c r="G28" i="5"/>
  <c r="H28" i="5"/>
  <c r="I28" i="5"/>
  <c r="J28" i="5"/>
  <c r="E29" i="5"/>
  <c r="F29" i="5"/>
  <c r="G29" i="5"/>
  <c r="H29" i="5"/>
  <c r="I29" i="5"/>
  <c r="J29" i="5"/>
  <c r="E30" i="5"/>
  <c r="F30" i="5"/>
  <c r="G30" i="5"/>
  <c r="H30" i="5"/>
  <c r="I30" i="5"/>
  <c r="J30" i="5"/>
  <c r="E31" i="5"/>
  <c r="F31" i="5"/>
  <c r="G31" i="5"/>
  <c r="H31" i="5"/>
  <c r="I31" i="5"/>
  <c r="J31" i="5"/>
  <c r="E32" i="5"/>
  <c r="F32" i="5"/>
  <c r="G32" i="5"/>
  <c r="H32" i="5"/>
  <c r="I32" i="5"/>
  <c r="J32" i="5"/>
  <c r="E33" i="5"/>
  <c r="F33" i="5"/>
  <c r="G33" i="5"/>
  <c r="H33" i="5"/>
  <c r="I33" i="5"/>
  <c r="J33" i="5"/>
  <c r="E34" i="5"/>
  <c r="F34" i="5"/>
  <c r="G34" i="5"/>
  <c r="H34" i="5"/>
  <c r="I34" i="5"/>
  <c r="J34" i="5"/>
  <c r="E35" i="5"/>
  <c r="F35" i="5"/>
  <c r="G35" i="5"/>
  <c r="H35" i="5"/>
  <c r="I35" i="5"/>
  <c r="J35" i="5"/>
  <c r="E36" i="5"/>
  <c r="F36" i="5"/>
  <c r="G36" i="5"/>
  <c r="H36" i="5"/>
  <c r="I36" i="5"/>
  <c r="J36" i="5"/>
  <c r="E37" i="5"/>
  <c r="F37" i="5"/>
  <c r="G37" i="5"/>
  <c r="H37" i="5"/>
  <c r="I37" i="5"/>
  <c r="J37" i="5"/>
  <c r="E38" i="5"/>
  <c r="F38" i="5"/>
  <c r="G38" i="5"/>
  <c r="H38" i="5"/>
  <c r="I38" i="5"/>
  <c r="J38" i="5"/>
  <c r="E39" i="5"/>
  <c r="F39" i="5"/>
  <c r="G39" i="5"/>
  <c r="H39" i="5"/>
  <c r="I39" i="5"/>
  <c r="J39" i="5"/>
  <c r="E40" i="5"/>
  <c r="F40" i="5"/>
  <c r="G40" i="5"/>
  <c r="H40" i="5"/>
  <c r="I40" i="5"/>
  <c r="J40" i="5"/>
  <c r="E41" i="5"/>
  <c r="F41" i="5"/>
  <c r="G41" i="5"/>
  <c r="H41" i="5"/>
  <c r="I41" i="5"/>
  <c r="J41" i="5"/>
  <c r="E42" i="5"/>
  <c r="F42" i="5"/>
  <c r="G42" i="5"/>
  <c r="H42" i="5"/>
  <c r="I42" i="5"/>
  <c r="J42" i="5"/>
  <c r="E43" i="5"/>
  <c r="F43" i="5"/>
  <c r="G43" i="5"/>
  <c r="H43" i="5"/>
  <c r="I43" i="5"/>
  <c r="J43" i="5"/>
  <c r="E44" i="5"/>
  <c r="F44" i="5"/>
  <c r="G44" i="5"/>
  <c r="H44" i="5"/>
  <c r="I44" i="5"/>
  <c r="J44" i="5"/>
  <c r="E45" i="5"/>
  <c r="F45" i="5"/>
  <c r="G45" i="5"/>
  <c r="H45" i="5"/>
  <c r="I45" i="5"/>
  <c r="J45" i="5"/>
  <c r="E46" i="5"/>
  <c r="F46" i="5"/>
  <c r="G46" i="5"/>
  <c r="H46" i="5"/>
  <c r="I46" i="5"/>
  <c r="J46" i="5"/>
  <c r="E47" i="5"/>
  <c r="F47" i="5"/>
  <c r="G47" i="5"/>
  <c r="H47" i="5"/>
  <c r="I47" i="5"/>
  <c r="J47" i="5"/>
  <c r="E48" i="5"/>
  <c r="F48" i="5"/>
  <c r="G48" i="5"/>
  <c r="H48" i="5"/>
  <c r="I48" i="5"/>
  <c r="J48" i="5"/>
  <c r="E49" i="5"/>
  <c r="F49" i="5"/>
  <c r="G49" i="5"/>
  <c r="H49" i="5"/>
  <c r="I49" i="5"/>
  <c r="J49" i="5"/>
  <c r="E50" i="5"/>
  <c r="F50" i="5"/>
  <c r="G50" i="5"/>
  <c r="H50" i="5"/>
  <c r="I50" i="5"/>
  <c r="J50" i="5"/>
  <c r="E51" i="5"/>
  <c r="F51" i="5"/>
  <c r="G51" i="5"/>
  <c r="H51" i="5"/>
  <c r="I51" i="5"/>
  <c r="J51" i="5"/>
  <c r="E52" i="5"/>
  <c r="F52" i="5"/>
  <c r="G52" i="5"/>
  <c r="H52" i="5"/>
  <c r="I52" i="5"/>
  <c r="J52" i="5"/>
  <c r="E53" i="5"/>
  <c r="F53" i="5"/>
  <c r="G53" i="5"/>
  <c r="H53" i="5"/>
  <c r="I53" i="5"/>
  <c r="J53" i="5"/>
  <c r="E54" i="5"/>
  <c r="F54" i="5"/>
  <c r="G54" i="5"/>
  <c r="H54" i="5"/>
  <c r="I54" i="5"/>
  <c r="J54" i="5"/>
  <c r="E55" i="5"/>
  <c r="F55" i="5"/>
  <c r="G55" i="5"/>
  <c r="H55" i="5"/>
  <c r="I55" i="5"/>
  <c r="J55" i="5"/>
  <c r="E56" i="5"/>
  <c r="F56" i="5"/>
  <c r="G56" i="5"/>
  <c r="H56" i="5"/>
  <c r="I56" i="5"/>
  <c r="J56" i="5"/>
  <c r="E57" i="5"/>
  <c r="F57" i="5"/>
  <c r="G57" i="5"/>
  <c r="H57" i="5"/>
  <c r="I57" i="5"/>
  <c r="J57" i="5"/>
  <c r="E58" i="5"/>
  <c r="F58" i="5"/>
  <c r="G58" i="5"/>
  <c r="H58" i="5"/>
  <c r="I58" i="5"/>
  <c r="J58" i="5"/>
  <c r="E59" i="5"/>
  <c r="F59" i="5"/>
  <c r="G59" i="5"/>
  <c r="H59" i="5"/>
  <c r="I59" i="5"/>
  <c r="J59" i="5"/>
  <c r="E60" i="5"/>
  <c r="F60" i="5"/>
  <c r="G60" i="5"/>
  <c r="H60" i="5"/>
  <c r="I60" i="5"/>
  <c r="J60" i="5"/>
  <c r="E61" i="5"/>
  <c r="F61" i="5"/>
  <c r="G61" i="5"/>
  <c r="H61" i="5"/>
  <c r="I61" i="5"/>
  <c r="J61" i="5"/>
  <c r="E62" i="5"/>
  <c r="F62" i="5"/>
  <c r="G62" i="5"/>
  <c r="H62" i="5"/>
  <c r="I62" i="5"/>
  <c r="J62" i="5"/>
  <c r="E63" i="5"/>
  <c r="F63" i="5"/>
  <c r="G63" i="5"/>
  <c r="H63" i="5"/>
  <c r="I63" i="5"/>
  <c r="J63" i="5"/>
  <c r="E64" i="5"/>
  <c r="F64" i="5"/>
  <c r="G64" i="5"/>
  <c r="H64" i="5"/>
  <c r="I64" i="5"/>
  <c r="J64" i="5"/>
  <c r="E65" i="5"/>
  <c r="F65" i="5"/>
  <c r="G65" i="5"/>
  <c r="H65" i="5"/>
  <c r="I65" i="5"/>
  <c r="J65" i="5"/>
  <c r="E66" i="5"/>
  <c r="F66" i="5"/>
  <c r="G66" i="5"/>
  <c r="H66" i="5"/>
  <c r="I66" i="5"/>
  <c r="J66" i="5"/>
  <c r="E67" i="5"/>
  <c r="F67" i="5"/>
  <c r="G67" i="5"/>
  <c r="H67" i="5"/>
  <c r="I67" i="5"/>
  <c r="J67" i="5"/>
  <c r="E68" i="5"/>
  <c r="F68" i="5"/>
  <c r="G68" i="5"/>
  <c r="H68" i="5"/>
  <c r="I68" i="5"/>
  <c r="J68" i="5"/>
  <c r="E69" i="5"/>
  <c r="F69" i="5"/>
  <c r="G69" i="5"/>
  <c r="H69" i="5"/>
  <c r="I69" i="5"/>
  <c r="J69" i="5"/>
  <c r="E70" i="5"/>
  <c r="F70" i="5"/>
  <c r="G70" i="5"/>
  <c r="H70" i="5"/>
  <c r="I70" i="5"/>
  <c r="J70" i="5"/>
  <c r="E71" i="5"/>
  <c r="F71" i="5"/>
  <c r="G71" i="5"/>
  <c r="H71" i="5"/>
  <c r="I71" i="5"/>
  <c r="J71" i="5"/>
  <c r="E72" i="5"/>
  <c r="F72" i="5"/>
  <c r="G72" i="5"/>
  <c r="H72" i="5"/>
  <c r="I72" i="5"/>
  <c r="J72" i="5"/>
  <c r="E73" i="5"/>
  <c r="F73" i="5"/>
  <c r="G73" i="5"/>
  <c r="H73" i="5"/>
  <c r="I73" i="5"/>
  <c r="J73" i="5"/>
  <c r="E74" i="5"/>
  <c r="F74" i="5"/>
  <c r="G74" i="5"/>
  <c r="H74" i="5"/>
  <c r="I74" i="5"/>
  <c r="J74" i="5"/>
  <c r="E75" i="5"/>
  <c r="F75" i="5"/>
  <c r="G75" i="5"/>
  <c r="H75" i="5"/>
  <c r="I75" i="5"/>
  <c r="J75" i="5"/>
  <c r="E76" i="5"/>
  <c r="F76" i="5"/>
  <c r="G76" i="5"/>
  <c r="H76" i="5"/>
  <c r="I76" i="5"/>
  <c r="J76" i="5"/>
  <c r="E77" i="5"/>
  <c r="F77" i="5"/>
  <c r="G77" i="5"/>
  <c r="H77" i="5"/>
  <c r="I77" i="5"/>
  <c r="J77" i="5"/>
  <c r="E78" i="5"/>
  <c r="F78" i="5"/>
  <c r="G78" i="5"/>
  <c r="H78" i="5"/>
  <c r="I78" i="5"/>
  <c r="J78" i="5"/>
  <c r="E79" i="5"/>
  <c r="F79" i="5"/>
  <c r="G79" i="5"/>
  <c r="H79" i="5"/>
  <c r="I79" i="5"/>
  <c r="J79" i="5"/>
  <c r="E80" i="5"/>
  <c r="F80" i="5"/>
  <c r="G80" i="5"/>
  <c r="H80" i="5"/>
  <c r="I80" i="5"/>
  <c r="J80" i="5"/>
  <c r="E81" i="5"/>
  <c r="F81" i="5"/>
  <c r="G81" i="5"/>
  <c r="H81" i="5"/>
  <c r="I81" i="5"/>
  <c r="J81" i="5"/>
  <c r="E82" i="5"/>
  <c r="F82" i="5"/>
  <c r="G82" i="5"/>
  <c r="H82" i="5"/>
  <c r="I82" i="5"/>
  <c r="J82" i="5"/>
  <c r="E83" i="5"/>
  <c r="F83" i="5"/>
  <c r="G83" i="5"/>
  <c r="H83" i="5"/>
  <c r="I83" i="5"/>
  <c r="J83" i="5"/>
  <c r="E84" i="5"/>
  <c r="F84" i="5"/>
  <c r="G84" i="5"/>
  <c r="H84" i="5"/>
  <c r="I84" i="5"/>
  <c r="J84" i="5"/>
  <c r="E85" i="5"/>
  <c r="F85" i="5"/>
  <c r="G85" i="5"/>
  <c r="H85" i="5"/>
  <c r="I85" i="5"/>
  <c r="J85" i="5"/>
  <c r="E86" i="5"/>
  <c r="F86" i="5"/>
  <c r="G86" i="5"/>
  <c r="H86" i="5"/>
  <c r="I86" i="5"/>
  <c r="J86" i="5"/>
  <c r="E87" i="5"/>
  <c r="F87" i="5"/>
  <c r="G87" i="5"/>
  <c r="H87" i="5"/>
  <c r="I87" i="5"/>
  <c r="J87" i="5"/>
  <c r="E88" i="5"/>
  <c r="F88" i="5"/>
  <c r="G88" i="5"/>
  <c r="H88" i="5"/>
  <c r="I88" i="5"/>
  <c r="J88" i="5"/>
  <c r="E89" i="5"/>
  <c r="F89" i="5"/>
  <c r="G89" i="5"/>
  <c r="H89" i="5"/>
  <c r="I89" i="5"/>
  <c r="J89" i="5"/>
  <c r="E90" i="5"/>
  <c r="F90" i="5"/>
  <c r="G90" i="5"/>
  <c r="H90" i="5"/>
  <c r="I90" i="5"/>
  <c r="J90" i="5"/>
  <c r="E91" i="5"/>
  <c r="F91" i="5"/>
  <c r="G91" i="5"/>
  <c r="H91" i="5"/>
  <c r="I91" i="5"/>
  <c r="J91" i="5"/>
  <c r="E92" i="5"/>
  <c r="F92" i="5"/>
  <c r="G92" i="5"/>
  <c r="H92" i="5"/>
  <c r="I92" i="5"/>
  <c r="J92" i="5"/>
  <c r="E93" i="5"/>
  <c r="F93" i="5"/>
  <c r="G93" i="5"/>
  <c r="H93" i="5"/>
  <c r="I93" i="5"/>
  <c r="J93" i="5"/>
  <c r="E94" i="5"/>
  <c r="F94" i="5"/>
  <c r="G94" i="5"/>
  <c r="H94" i="5"/>
  <c r="I94" i="5"/>
  <c r="J94" i="5"/>
  <c r="E95" i="5"/>
  <c r="F95" i="5"/>
  <c r="G95" i="5"/>
  <c r="H95" i="5"/>
  <c r="I95" i="5"/>
  <c r="J95" i="5"/>
  <c r="E96" i="5"/>
  <c r="F96" i="5"/>
  <c r="G96" i="5"/>
  <c r="H96" i="5"/>
  <c r="I96" i="5"/>
  <c r="J96" i="5"/>
  <c r="E97" i="5"/>
  <c r="F97" i="5"/>
  <c r="G97" i="5"/>
  <c r="H97" i="5"/>
  <c r="I97" i="5"/>
  <c r="J97" i="5"/>
  <c r="E98" i="5"/>
  <c r="F98" i="5"/>
  <c r="G98" i="5"/>
  <c r="H98" i="5"/>
  <c r="I98" i="5"/>
  <c r="J98" i="5"/>
  <c r="E99" i="5"/>
  <c r="F99" i="5"/>
  <c r="G99" i="5"/>
  <c r="H99" i="5"/>
  <c r="I99" i="5"/>
  <c r="J99" i="5"/>
  <c r="E100" i="5"/>
  <c r="F100" i="5"/>
  <c r="G100" i="5"/>
  <c r="H100" i="5"/>
  <c r="I100" i="5"/>
  <c r="J100" i="5"/>
  <c r="E101" i="5"/>
  <c r="F101" i="5"/>
  <c r="G101" i="5"/>
  <c r="H101" i="5"/>
  <c r="I101" i="5"/>
  <c r="J101" i="5"/>
  <c r="E102" i="5"/>
  <c r="F102" i="5"/>
  <c r="G102" i="5"/>
  <c r="H102" i="5"/>
  <c r="I102" i="5"/>
  <c r="J102" i="5"/>
  <c r="E103" i="5"/>
  <c r="F103" i="5"/>
  <c r="G103" i="5"/>
  <c r="H103" i="5"/>
  <c r="I103" i="5"/>
  <c r="J103" i="5"/>
  <c r="E104" i="5"/>
  <c r="F104" i="5"/>
  <c r="G104" i="5"/>
  <c r="H104" i="5"/>
  <c r="I104" i="5"/>
  <c r="J104" i="5"/>
  <c r="E105" i="5"/>
  <c r="F105" i="5"/>
  <c r="G105" i="5"/>
  <c r="H105" i="5"/>
  <c r="I105" i="5"/>
  <c r="J105" i="5"/>
  <c r="E106" i="5"/>
  <c r="F106" i="5"/>
  <c r="G106" i="5"/>
  <c r="H106" i="5"/>
  <c r="I106" i="5"/>
  <c r="J106" i="5"/>
  <c r="E107" i="5"/>
  <c r="F107" i="5"/>
  <c r="G107" i="5"/>
  <c r="H107" i="5"/>
  <c r="I107" i="5"/>
  <c r="J107" i="5"/>
  <c r="E108" i="5"/>
  <c r="F108" i="5"/>
  <c r="G108" i="5"/>
  <c r="H108" i="5"/>
  <c r="I108" i="5"/>
  <c r="J108" i="5"/>
  <c r="E109" i="5"/>
  <c r="F109" i="5"/>
  <c r="G109" i="5"/>
  <c r="H109" i="5"/>
  <c r="I109" i="5"/>
  <c r="J109" i="5"/>
  <c r="E110" i="5"/>
  <c r="F110" i="5"/>
  <c r="G110" i="5"/>
  <c r="H110" i="5"/>
  <c r="I110" i="5"/>
  <c r="J110" i="5"/>
  <c r="E111" i="5"/>
  <c r="F111" i="5"/>
  <c r="G111" i="5"/>
  <c r="H111" i="5"/>
  <c r="I111" i="5"/>
  <c r="J111" i="5"/>
  <c r="E112" i="5"/>
  <c r="F112" i="5"/>
  <c r="G112" i="5"/>
  <c r="H112" i="5"/>
  <c r="I112" i="5"/>
  <c r="J112" i="5"/>
  <c r="E113" i="5"/>
  <c r="F113" i="5"/>
  <c r="G113" i="5"/>
  <c r="H113" i="5"/>
  <c r="I113" i="5"/>
  <c r="J113" i="5"/>
  <c r="E114" i="5"/>
  <c r="F114" i="5"/>
  <c r="G114" i="5"/>
  <c r="H114" i="5"/>
  <c r="I114" i="5"/>
  <c r="J114" i="5"/>
  <c r="E115" i="5"/>
  <c r="F115" i="5"/>
  <c r="G115" i="5"/>
  <c r="H115" i="5"/>
  <c r="I115" i="5"/>
  <c r="J115" i="5"/>
  <c r="E116" i="5"/>
  <c r="F116" i="5"/>
  <c r="G116" i="5"/>
  <c r="H116" i="5"/>
  <c r="I116" i="5"/>
  <c r="J116" i="5"/>
  <c r="E117" i="5"/>
  <c r="F117" i="5"/>
  <c r="G117" i="5"/>
  <c r="H117" i="5"/>
  <c r="I117" i="5"/>
  <c r="J117" i="5"/>
  <c r="E118" i="5"/>
  <c r="F118" i="5"/>
  <c r="G118" i="5"/>
  <c r="H118" i="5"/>
  <c r="I118" i="5"/>
  <c r="J118" i="5"/>
  <c r="E119" i="5"/>
  <c r="F119" i="5"/>
  <c r="G119" i="5"/>
  <c r="H119" i="5"/>
  <c r="I119" i="5"/>
  <c r="J119" i="5"/>
  <c r="E120" i="5"/>
  <c r="F120" i="5"/>
  <c r="G120" i="5"/>
  <c r="H120" i="5"/>
  <c r="I120" i="5"/>
  <c r="J120" i="5"/>
  <c r="E121" i="5"/>
  <c r="F121" i="5"/>
  <c r="G121" i="5"/>
  <c r="H121" i="5"/>
  <c r="I121" i="5"/>
  <c r="J121" i="5"/>
  <c r="E122" i="5"/>
  <c r="F122" i="5"/>
  <c r="G122" i="5"/>
  <c r="H122" i="5"/>
  <c r="I122" i="5"/>
  <c r="J122" i="5"/>
  <c r="E123" i="5"/>
  <c r="F123" i="5"/>
  <c r="G123" i="5"/>
  <c r="H123" i="5"/>
  <c r="I123" i="5"/>
  <c r="J123" i="5"/>
  <c r="E124" i="5"/>
  <c r="F124" i="5"/>
  <c r="G124" i="5"/>
  <c r="H124" i="5"/>
  <c r="I124" i="5"/>
  <c r="J124" i="5"/>
  <c r="E125" i="5"/>
  <c r="F125" i="5"/>
  <c r="G125" i="5"/>
  <c r="H125" i="5"/>
  <c r="I125" i="5"/>
  <c r="J125" i="5"/>
  <c r="E126" i="5"/>
  <c r="F126" i="5"/>
  <c r="G126" i="5"/>
  <c r="H126" i="5"/>
  <c r="I126" i="5"/>
  <c r="J126" i="5"/>
  <c r="E127" i="5"/>
  <c r="F127" i="5"/>
  <c r="G127" i="5"/>
  <c r="H127" i="5"/>
  <c r="I127" i="5"/>
  <c r="J127" i="5"/>
  <c r="E128" i="5"/>
  <c r="F128" i="5"/>
  <c r="G128" i="5"/>
  <c r="H128" i="5"/>
  <c r="I128" i="5"/>
  <c r="J128" i="5"/>
  <c r="E129" i="5"/>
  <c r="F129" i="5"/>
  <c r="G129" i="5"/>
  <c r="H129" i="5"/>
  <c r="I129" i="5"/>
  <c r="J129" i="5"/>
  <c r="E130" i="5"/>
  <c r="F130" i="5"/>
  <c r="G130" i="5"/>
  <c r="H130" i="5"/>
  <c r="I130" i="5"/>
  <c r="J130" i="5"/>
  <c r="E131" i="5"/>
  <c r="F131" i="5"/>
  <c r="G131" i="5"/>
  <c r="H131" i="5"/>
  <c r="I131" i="5"/>
  <c r="J131" i="5"/>
  <c r="E132" i="5"/>
  <c r="F132" i="5"/>
  <c r="G132" i="5"/>
  <c r="H132" i="5"/>
  <c r="I132" i="5"/>
  <c r="J132" i="5"/>
  <c r="E133" i="5"/>
  <c r="F133" i="5"/>
  <c r="G133" i="5"/>
  <c r="H133" i="5"/>
  <c r="I133" i="5"/>
  <c r="J133" i="5"/>
  <c r="E134" i="5"/>
  <c r="F134" i="5"/>
  <c r="G134" i="5"/>
  <c r="H134" i="5"/>
  <c r="I134" i="5"/>
  <c r="J134" i="5"/>
  <c r="E135" i="5"/>
  <c r="F135" i="5"/>
  <c r="G135" i="5"/>
  <c r="H135" i="5"/>
  <c r="I135" i="5"/>
  <c r="J135" i="5"/>
  <c r="E136" i="5"/>
  <c r="F136" i="5"/>
  <c r="G136" i="5"/>
  <c r="H136" i="5"/>
  <c r="I136" i="5"/>
  <c r="J136" i="5"/>
  <c r="E137" i="5"/>
  <c r="F137" i="5"/>
  <c r="G137" i="5"/>
  <c r="H137" i="5"/>
  <c r="I137" i="5"/>
  <c r="J137" i="5"/>
  <c r="E138" i="5"/>
  <c r="F138" i="5"/>
  <c r="G138" i="5"/>
  <c r="H138" i="5"/>
  <c r="I138" i="5"/>
  <c r="J138" i="5"/>
  <c r="E139" i="5"/>
  <c r="F139" i="5"/>
  <c r="G139" i="5"/>
  <c r="H139" i="5"/>
  <c r="I139" i="5"/>
  <c r="J139" i="5"/>
  <c r="E140" i="5"/>
  <c r="F140" i="5"/>
  <c r="G140" i="5"/>
  <c r="H140" i="5"/>
  <c r="I140" i="5"/>
  <c r="J140" i="5"/>
  <c r="E141" i="5"/>
  <c r="F141" i="5"/>
  <c r="G141" i="5"/>
  <c r="H141" i="5"/>
  <c r="I141" i="5"/>
  <c r="J141" i="5"/>
  <c r="E142" i="5"/>
  <c r="F142" i="5"/>
  <c r="G142" i="5"/>
  <c r="H142" i="5"/>
  <c r="I142" i="5"/>
  <c r="J142" i="5"/>
  <c r="E143" i="5"/>
  <c r="F143" i="5"/>
  <c r="G143" i="5"/>
  <c r="H143" i="5"/>
  <c r="I143" i="5"/>
  <c r="J143" i="5"/>
  <c r="E144" i="5"/>
  <c r="F144" i="5"/>
  <c r="G144" i="5"/>
  <c r="H144" i="5"/>
  <c r="I144" i="5"/>
  <c r="J144" i="5"/>
  <c r="E145" i="5"/>
  <c r="F145" i="5"/>
  <c r="G145" i="5"/>
  <c r="H145" i="5"/>
  <c r="I145" i="5"/>
  <c r="J145" i="5"/>
  <c r="E146" i="5"/>
  <c r="F146" i="5"/>
  <c r="G146" i="5"/>
  <c r="H146" i="5"/>
  <c r="I146" i="5"/>
  <c r="J146" i="5"/>
  <c r="E147" i="5"/>
  <c r="F147" i="5"/>
  <c r="G147" i="5"/>
  <c r="H147" i="5"/>
  <c r="I147" i="5"/>
  <c r="J147" i="5"/>
  <c r="E148" i="5"/>
  <c r="F148" i="5"/>
  <c r="G148" i="5"/>
  <c r="H148" i="5"/>
  <c r="I148" i="5"/>
  <c r="J148" i="5"/>
  <c r="E149" i="5"/>
  <c r="F149" i="5"/>
  <c r="G149" i="5"/>
  <c r="H149" i="5"/>
  <c r="I149" i="5"/>
  <c r="J149" i="5"/>
  <c r="E150" i="5"/>
  <c r="F150" i="5"/>
  <c r="G150" i="5"/>
  <c r="H150" i="5"/>
  <c r="I150" i="5"/>
  <c r="J150" i="5"/>
  <c r="E151" i="5"/>
  <c r="F151" i="5"/>
  <c r="G151" i="5"/>
  <c r="H151" i="5"/>
  <c r="I151" i="5"/>
  <c r="J151" i="5"/>
  <c r="E152" i="5"/>
  <c r="F152" i="5"/>
  <c r="G152" i="5"/>
  <c r="H152" i="5"/>
  <c r="I152" i="5"/>
  <c r="J152" i="5"/>
  <c r="E153" i="5"/>
  <c r="F153" i="5"/>
  <c r="G153" i="5"/>
  <c r="H153" i="5"/>
  <c r="I153" i="5"/>
  <c r="J153" i="5"/>
  <c r="E154" i="5"/>
  <c r="F154" i="5"/>
  <c r="G154" i="5"/>
  <c r="H154" i="5"/>
  <c r="I154" i="5"/>
  <c r="J154" i="5"/>
  <c r="E155" i="5"/>
  <c r="F155" i="5"/>
  <c r="G155" i="5"/>
  <c r="H155" i="5"/>
  <c r="I155" i="5"/>
  <c r="J155" i="5"/>
  <c r="E156" i="5"/>
  <c r="F156" i="5"/>
  <c r="G156" i="5"/>
  <c r="H156" i="5"/>
  <c r="I156" i="5"/>
  <c r="J156" i="5"/>
  <c r="E157" i="5"/>
  <c r="F157" i="5"/>
  <c r="G157" i="5"/>
  <c r="H157" i="5"/>
  <c r="I157" i="5"/>
  <c r="J157" i="5"/>
  <c r="E158" i="5"/>
  <c r="F158" i="5"/>
  <c r="G158" i="5"/>
  <c r="H158" i="5"/>
  <c r="I158" i="5"/>
  <c r="J158" i="5"/>
  <c r="E159" i="5"/>
  <c r="F159" i="5"/>
  <c r="G159" i="5"/>
  <c r="H159" i="5"/>
  <c r="I159" i="5"/>
  <c r="J159" i="5"/>
  <c r="E160" i="5"/>
  <c r="F160" i="5"/>
  <c r="G160" i="5"/>
  <c r="H160" i="5"/>
  <c r="I160" i="5"/>
  <c r="J160" i="5"/>
  <c r="E161" i="5"/>
  <c r="F161" i="5"/>
  <c r="G161" i="5"/>
  <c r="H161" i="5"/>
  <c r="I161" i="5"/>
  <c r="J161" i="5"/>
  <c r="E162" i="5"/>
  <c r="F162" i="5"/>
  <c r="G162" i="5"/>
  <c r="H162" i="5"/>
  <c r="I162" i="5"/>
  <c r="J162" i="5"/>
  <c r="E163" i="5"/>
  <c r="F163" i="5"/>
  <c r="G163" i="5"/>
  <c r="H163" i="5"/>
  <c r="I163" i="5"/>
  <c r="J163" i="5"/>
  <c r="E164" i="5"/>
  <c r="F164" i="5"/>
  <c r="G164" i="5"/>
  <c r="H164" i="5"/>
  <c r="I164" i="5"/>
  <c r="J164" i="5"/>
  <c r="E165" i="5"/>
  <c r="F165" i="5"/>
  <c r="G165" i="5"/>
  <c r="H165" i="5"/>
  <c r="I165" i="5"/>
  <c r="J165" i="5"/>
  <c r="E166" i="5"/>
  <c r="F166" i="5"/>
  <c r="G166" i="5"/>
  <c r="H166" i="5"/>
  <c r="I166" i="5"/>
  <c r="J166" i="5"/>
  <c r="E167" i="5"/>
  <c r="F167" i="5"/>
  <c r="G167" i="5"/>
  <c r="H167" i="5"/>
  <c r="I167" i="5"/>
  <c r="J167" i="5"/>
  <c r="E168" i="5"/>
  <c r="F168" i="5"/>
  <c r="G168" i="5"/>
  <c r="H168" i="5"/>
  <c r="I168" i="5"/>
  <c r="J168" i="5"/>
  <c r="E169" i="5"/>
  <c r="F169" i="5"/>
  <c r="G169" i="5"/>
  <c r="H169" i="5"/>
  <c r="I169" i="5"/>
  <c r="J169" i="5"/>
  <c r="E170" i="5"/>
  <c r="F170" i="5"/>
  <c r="G170" i="5"/>
  <c r="H170" i="5"/>
  <c r="I170" i="5"/>
  <c r="J170" i="5"/>
  <c r="E171" i="5"/>
  <c r="F171" i="5"/>
  <c r="G171" i="5"/>
  <c r="H171" i="5"/>
  <c r="I171" i="5"/>
  <c r="J171" i="5"/>
  <c r="E172" i="5"/>
  <c r="F172" i="5"/>
  <c r="G172" i="5"/>
  <c r="H172" i="5"/>
  <c r="I172" i="5"/>
  <c r="J172" i="5"/>
  <c r="E173" i="5"/>
  <c r="F173" i="5"/>
  <c r="G173" i="5"/>
  <c r="H173" i="5"/>
  <c r="I173" i="5"/>
  <c r="J173" i="5"/>
  <c r="E174" i="5"/>
  <c r="F174" i="5"/>
  <c r="G174" i="5"/>
  <c r="H174" i="5"/>
  <c r="I174" i="5"/>
  <c r="J174" i="5"/>
  <c r="E175" i="5"/>
  <c r="F175" i="5"/>
  <c r="G175" i="5"/>
  <c r="H175" i="5"/>
  <c r="I175" i="5"/>
  <c r="J175" i="5"/>
  <c r="E176" i="5"/>
  <c r="F176" i="5"/>
  <c r="G176" i="5"/>
  <c r="H176" i="5"/>
  <c r="I176" i="5"/>
  <c r="J176" i="5"/>
  <c r="E177" i="5"/>
  <c r="F177" i="5"/>
  <c r="G177" i="5"/>
  <c r="H177" i="5"/>
  <c r="I177" i="5"/>
  <c r="J177" i="5"/>
  <c r="E178" i="5"/>
  <c r="F178" i="5"/>
  <c r="G178" i="5"/>
  <c r="H178" i="5"/>
  <c r="I178" i="5"/>
  <c r="J178" i="5"/>
  <c r="E179" i="5"/>
  <c r="F179" i="5"/>
  <c r="G179" i="5"/>
  <c r="H179" i="5"/>
  <c r="I179" i="5"/>
  <c r="J179" i="5"/>
  <c r="E180" i="5"/>
  <c r="F180" i="5"/>
  <c r="G180" i="5"/>
  <c r="H180" i="5"/>
  <c r="I180" i="5"/>
  <c r="J180" i="5"/>
  <c r="E181" i="5"/>
  <c r="F181" i="5"/>
  <c r="G181" i="5"/>
  <c r="H181" i="5"/>
  <c r="I181" i="5"/>
  <c r="J181" i="5"/>
  <c r="E182" i="5"/>
  <c r="F182" i="5"/>
  <c r="G182" i="5"/>
  <c r="H182" i="5"/>
  <c r="I182" i="5"/>
  <c r="J182" i="5"/>
  <c r="E183" i="5"/>
  <c r="F183" i="5"/>
  <c r="G183" i="5"/>
  <c r="H183" i="5"/>
  <c r="I183" i="5"/>
  <c r="J183" i="5"/>
  <c r="E184" i="5"/>
  <c r="F184" i="5"/>
  <c r="G184" i="5"/>
  <c r="H184" i="5"/>
  <c r="I184" i="5"/>
  <c r="J184" i="5"/>
  <c r="E185" i="5"/>
  <c r="F185" i="5"/>
  <c r="G185" i="5"/>
  <c r="H185" i="5"/>
  <c r="I185" i="5"/>
  <c r="J185" i="5"/>
  <c r="E186" i="5"/>
  <c r="F186" i="5"/>
  <c r="G186" i="5"/>
  <c r="H186" i="5"/>
  <c r="I186" i="5"/>
  <c r="J186" i="5"/>
  <c r="E187" i="5"/>
  <c r="F187" i="5"/>
  <c r="G187" i="5"/>
  <c r="H187" i="5"/>
  <c r="I187" i="5"/>
  <c r="J187" i="5"/>
  <c r="E188" i="5"/>
  <c r="F188" i="5"/>
  <c r="G188" i="5"/>
  <c r="H188" i="5"/>
  <c r="I188" i="5"/>
  <c r="J188" i="5"/>
  <c r="E189" i="5"/>
  <c r="F189" i="5"/>
  <c r="G189" i="5"/>
  <c r="H189" i="5"/>
  <c r="I189" i="5"/>
  <c r="J189" i="5"/>
  <c r="E190" i="5"/>
  <c r="F190" i="5"/>
  <c r="G190" i="5"/>
  <c r="H190" i="5"/>
  <c r="I190" i="5"/>
  <c r="J190" i="5"/>
  <c r="E191" i="5"/>
  <c r="F191" i="5"/>
  <c r="G191" i="5"/>
  <c r="H191" i="5"/>
  <c r="I191" i="5"/>
  <c r="J191" i="5"/>
  <c r="E192" i="5"/>
  <c r="F192" i="5"/>
  <c r="G192" i="5"/>
  <c r="H192" i="5"/>
  <c r="I192" i="5"/>
  <c r="J192" i="5"/>
  <c r="E193" i="5"/>
  <c r="F193" i="5"/>
  <c r="G193" i="5"/>
  <c r="H193" i="5"/>
  <c r="I193" i="5"/>
  <c r="J193" i="5"/>
  <c r="E194" i="5"/>
  <c r="F194" i="5"/>
  <c r="G194" i="5"/>
  <c r="H194" i="5"/>
  <c r="I194" i="5"/>
  <c r="J194" i="5"/>
  <c r="E195" i="5"/>
  <c r="F195" i="5"/>
  <c r="G195" i="5"/>
  <c r="H195" i="5"/>
  <c r="I195" i="5"/>
  <c r="J195" i="5"/>
  <c r="E196" i="5"/>
  <c r="F196" i="5"/>
  <c r="G196" i="5"/>
  <c r="H196" i="5"/>
  <c r="I196" i="5"/>
  <c r="J196" i="5"/>
  <c r="E197" i="5"/>
  <c r="F197" i="5"/>
  <c r="G197" i="5"/>
  <c r="H197" i="5"/>
  <c r="I197" i="5"/>
  <c r="J197" i="5"/>
  <c r="E198" i="5"/>
  <c r="F198" i="5"/>
  <c r="G198" i="5"/>
  <c r="H198" i="5"/>
  <c r="I198" i="5"/>
  <c r="J198" i="5"/>
  <c r="E199" i="5"/>
  <c r="F199" i="5"/>
  <c r="G199" i="5"/>
  <c r="H199" i="5"/>
  <c r="I199" i="5"/>
  <c r="J199" i="5"/>
  <c r="E200" i="5"/>
  <c r="F200" i="5"/>
  <c r="G200" i="5"/>
  <c r="H200" i="5"/>
  <c r="I200" i="5"/>
  <c r="J200" i="5"/>
  <c r="E201" i="5"/>
  <c r="F201" i="5"/>
  <c r="G201" i="5"/>
  <c r="H201" i="5"/>
  <c r="I201" i="5"/>
  <c r="J201" i="5"/>
  <c r="E202" i="5"/>
  <c r="F202" i="5"/>
  <c r="G202" i="5"/>
  <c r="H202" i="5"/>
  <c r="I202" i="5"/>
  <c r="J202" i="5"/>
  <c r="I2" i="5"/>
  <c r="G2" i="5"/>
  <c r="E2" i="5"/>
  <c r="D202" i="5"/>
  <c r="B202" i="5"/>
  <c r="D201" i="5"/>
  <c r="B201" i="5"/>
  <c r="D200" i="5"/>
  <c r="B200" i="5"/>
  <c r="D199" i="5"/>
  <c r="B199" i="5"/>
  <c r="D198" i="5"/>
  <c r="B198" i="5"/>
  <c r="D197" i="5"/>
  <c r="B197" i="5"/>
  <c r="D196" i="5"/>
  <c r="B196" i="5"/>
  <c r="D195" i="5"/>
  <c r="B195" i="5"/>
  <c r="D194" i="5"/>
  <c r="B194" i="5"/>
  <c r="D193" i="5"/>
  <c r="B193" i="5"/>
  <c r="D192" i="5"/>
  <c r="B192" i="5"/>
  <c r="D191" i="5"/>
  <c r="B191" i="5"/>
  <c r="D190" i="5"/>
  <c r="B190" i="5"/>
  <c r="D189" i="5"/>
  <c r="B189" i="5"/>
  <c r="D188" i="5"/>
  <c r="B188" i="5"/>
  <c r="D187" i="5"/>
  <c r="B187" i="5"/>
  <c r="D186" i="5"/>
  <c r="B186" i="5"/>
  <c r="D185" i="5"/>
  <c r="B185" i="5"/>
  <c r="D184" i="5"/>
  <c r="B184" i="5"/>
  <c r="D183" i="5"/>
  <c r="B183" i="5"/>
  <c r="D182" i="5"/>
  <c r="B182" i="5"/>
  <c r="D181" i="5"/>
  <c r="B181" i="5"/>
  <c r="D180" i="5"/>
  <c r="B180" i="5"/>
  <c r="D179" i="5"/>
  <c r="B179" i="5"/>
  <c r="D178" i="5"/>
  <c r="B178" i="5"/>
  <c r="D177" i="5"/>
  <c r="B177" i="5"/>
  <c r="D176" i="5"/>
  <c r="B176" i="5"/>
  <c r="D175" i="5"/>
  <c r="B175" i="5"/>
  <c r="D174" i="5"/>
  <c r="B174" i="5"/>
  <c r="D173" i="5"/>
  <c r="B173" i="5"/>
  <c r="D172" i="5"/>
  <c r="B172" i="5"/>
  <c r="D171" i="5"/>
  <c r="B171" i="5"/>
  <c r="D170" i="5"/>
  <c r="B170" i="5"/>
  <c r="D169" i="5"/>
  <c r="B169" i="5"/>
  <c r="D168" i="5"/>
  <c r="B168" i="5"/>
  <c r="D167" i="5"/>
  <c r="B167" i="5"/>
  <c r="D166" i="5"/>
  <c r="B166" i="5"/>
  <c r="D165" i="5"/>
  <c r="B165" i="5"/>
  <c r="D164" i="5"/>
  <c r="B164" i="5"/>
  <c r="D163" i="5"/>
  <c r="B163" i="5"/>
  <c r="D162" i="5"/>
  <c r="B162" i="5"/>
  <c r="D161" i="5"/>
  <c r="B161" i="5"/>
  <c r="D160" i="5"/>
  <c r="B160" i="5"/>
  <c r="D159" i="5"/>
  <c r="B159" i="5"/>
  <c r="D158" i="5"/>
  <c r="B158" i="5"/>
  <c r="D157" i="5"/>
  <c r="B157" i="5"/>
  <c r="D156" i="5"/>
  <c r="B156" i="5"/>
  <c r="D155" i="5"/>
  <c r="B155" i="5"/>
  <c r="D154" i="5"/>
  <c r="B154" i="5"/>
  <c r="D153" i="5"/>
  <c r="B153" i="5"/>
  <c r="D152" i="5"/>
  <c r="B152" i="5"/>
  <c r="D151" i="5"/>
  <c r="B151" i="5"/>
  <c r="D150" i="5"/>
  <c r="B150" i="5"/>
  <c r="D149" i="5"/>
  <c r="B149" i="5"/>
  <c r="D148" i="5"/>
  <c r="B148" i="5"/>
  <c r="D147" i="5"/>
  <c r="B147" i="5"/>
  <c r="D146" i="5"/>
  <c r="B146" i="5"/>
  <c r="D145" i="5"/>
  <c r="B145" i="5"/>
  <c r="D144" i="5"/>
  <c r="B144" i="5"/>
  <c r="D143" i="5"/>
  <c r="B143" i="5"/>
  <c r="D142" i="5"/>
  <c r="B142" i="5"/>
  <c r="D141" i="5"/>
  <c r="B141" i="5"/>
  <c r="D140" i="5"/>
  <c r="B140" i="5"/>
  <c r="D139" i="5"/>
  <c r="B139" i="5"/>
  <c r="D138" i="5"/>
  <c r="B138" i="5"/>
  <c r="D137" i="5"/>
  <c r="B137" i="5"/>
  <c r="D136" i="5"/>
  <c r="B136" i="5"/>
  <c r="D135" i="5"/>
  <c r="B135" i="5"/>
  <c r="D134" i="5"/>
  <c r="B134" i="5"/>
  <c r="D133" i="5"/>
  <c r="B133" i="5"/>
  <c r="D132" i="5"/>
  <c r="B132" i="5"/>
  <c r="D131" i="5"/>
  <c r="B131" i="5"/>
  <c r="D130" i="5"/>
  <c r="B130" i="5"/>
  <c r="D129" i="5"/>
  <c r="B129" i="5"/>
  <c r="D128" i="5"/>
  <c r="B128" i="5"/>
  <c r="D127" i="5"/>
  <c r="B127" i="5"/>
  <c r="D126" i="5"/>
  <c r="B126" i="5"/>
  <c r="D125" i="5"/>
  <c r="B125" i="5"/>
  <c r="D124" i="5"/>
  <c r="B124" i="5"/>
  <c r="D123" i="5"/>
  <c r="B123" i="5"/>
  <c r="D122" i="5"/>
  <c r="B122" i="5"/>
  <c r="D121" i="5"/>
  <c r="B121" i="5"/>
  <c r="D120" i="5"/>
  <c r="B120" i="5"/>
  <c r="D119" i="5"/>
  <c r="B119" i="5"/>
  <c r="D118" i="5"/>
  <c r="B118" i="5"/>
  <c r="D117" i="5"/>
  <c r="B117" i="5"/>
  <c r="D116" i="5"/>
  <c r="B116" i="5"/>
  <c r="D115" i="5"/>
  <c r="B115" i="5"/>
  <c r="D114" i="5"/>
  <c r="B114" i="5"/>
  <c r="D113" i="5"/>
  <c r="B113" i="5"/>
  <c r="D112" i="5"/>
  <c r="B112" i="5"/>
  <c r="D111" i="5"/>
  <c r="B111" i="5"/>
  <c r="D110" i="5"/>
  <c r="B110" i="5"/>
  <c r="D109" i="5"/>
  <c r="B109" i="5"/>
  <c r="D108" i="5"/>
  <c r="B108" i="5"/>
  <c r="D107" i="5"/>
  <c r="B107" i="5"/>
  <c r="D106" i="5"/>
  <c r="B106" i="5"/>
  <c r="D105" i="5"/>
  <c r="B105" i="5"/>
  <c r="D104" i="5"/>
  <c r="B104" i="5"/>
  <c r="D103" i="5"/>
  <c r="B103" i="5"/>
  <c r="D102" i="5"/>
  <c r="B102" i="5"/>
  <c r="D101" i="5"/>
  <c r="B101" i="5"/>
  <c r="D100" i="5"/>
  <c r="B100" i="5"/>
  <c r="D99" i="5"/>
  <c r="B99" i="5"/>
  <c r="D98" i="5"/>
  <c r="B98" i="5"/>
  <c r="D97" i="5"/>
  <c r="B97" i="5"/>
  <c r="D96" i="5"/>
  <c r="B96" i="5"/>
  <c r="D95" i="5"/>
  <c r="B95" i="5"/>
  <c r="D94" i="5"/>
  <c r="B94" i="5"/>
  <c r="D93" i="5"/>
  <c r="B93" i="5"/>
  <c r="D92" i="5"/>
  <c r="B92" i="5"/>
  <c r="D91" i="5"/>
  <c r="B91" i="5"/>
  <c r="D90" i="5"/>
  <c r="B90" i="5"/>
  <c r="D89" i="5"/>
  <c r="B89" i="5"/>
  <c r="D88" i="5"/>
  <c r="B88" i="5"/>
  <c r="D87" i="5"/>
  <c r="B87" i="5"/>
  <c r="D86" i="5"/>
  <c r="B86" i="5"/>
  <c r="D85" i="5"/>
  <c r="B85" i="5"/>
  <c r="D84" i="5"/>
  <c r="B84" i="5"/>
  <c r="D83" i="5"/>
  <c r="B83" i="5"/>
  <c r="D82" i="5"/>
  <c r="B82" i="5"/>
  <c r="D81" i="5"/>
  <c r="B81" i="5"/>
  <c r="D80" i="5"/>
  <c r="B80" i="5"/>
  <c r="D79" i="5"/>
  <c r="B79" i="5"/>
  <c r="D78" i="5"/>
  <c r="B78" i="5"/>
  <c r="D77" i="5"/>
  <c r="B77" i="5"/>
  <c r="D76" i="5"/>
  <c r="B76" i="5"/>
  <c r="D75" i="5"/>
  <c r="B75" i="5"/>
  <c r="D74" i="5"/>
  <c r="B74" i="5"/>
  <c r="D73" i="5"/>
  <c r="B73" i="5"/>
  <c r="D72" i="5"/>
  <c r="B72" i="5"/>
  <c r="D71" i="5"/>
  <c r="B71" i="5"/>
  <c r="D70" i="5"/>
  <c r="B70" i="5"/>
  <c r="D69" i="5"/>
  <c r="B69" i="5"/>
  <c r="D68" i="5"/>
  <c r="B68" i="5"/>
  <c r="D67" i="5"/>
  <c r="B67" i="5"/>
  <c r="D66" i="5"/>
  <c r="B66" i="5"/>
  <c r="D65" i="5"/>
  <c r="B65" i="5"/>
  <c r="D64" i="5"/>
  <c r="B64" i="5"/>
  <c r="D63" i="5"/>
  <c r="B63" i="5"/>
  <c r="D62" i="5"/>
  <c r="B62" i="5"/>
  <c r="D61" i="5"/>
  <c r="B61" i="5"/>
  <c r="D60" i="5"/>
  <c r="B60" i="5"/>
  <c r="D59" i="5"/>
  <c r="B59" i="5"/>
  <c r="D58" i="5"/>
  <c r="B58" i="5"/>
  <c r="D57" i="5"/>
  <c r="B57" i="5"/>
  <c r="D56" i="5"/>
  <c r="B56" i="5"/>
  <c r="D55" i="5"/>
  <c r="B55" i="5"/>
  <c r="D54" i="5"/>
  <c r="B54" i="5"/>
  <c r="D53" i="5"/>
  <c r="B53" i="5"/>
  <c r="D52" i="5"/>
  <c r="B52" i="5"/>
  <c r="D51" i="5"/>
  <c r="B51" i="5"/>
  <c r="D50" i="5"/>
  <c r="B50" i="5"/>
  <c r="D49" i="5"/>
  <c r="B49" i="5"/>
  <c r="D48" i="5"/>
  <c r="B48" i="5"/>
  <c r="D47" i="5"/>
  <c r="B47" i="5"/>
  <c r="D46" i="5"/>
  <c r="B46" i="5"/>
  <c r="D45" i="5"/>
  <c r="B45" i="5"/>
  <c r="D44" i="5"/>
  <c r="B44" i="5"/>
  <c r="D43" i="5"/>
  <c r="B43" i="5"/>
  <c r="D42" i="5"/>
  <c r="B42" i="5"/>
  <c r="D41" i="5"/>
  <c r="B41" i="5"/>
  <c r="D40" i="5"/>
  <c r="B40" i="5"/>
  <c r="D39" i="5"/>
  <c r="B39" i="5"/>
  <c r="D38" i="5"/>
  <c r="B38" i="5"/>
  <c r="D37" i="5"/>
  <c r="B37" i="5"/>
  <c r="D36" i="5"/>
  <c r="B36" i="5"/>
  <c r="D35" i="5"/>
  <c r="B35" i="5"/>
  <c r="D34" i="5"/>
  <c r="B34" i="5"/>
  <c r="D33" i="5"/>
  <c r="B33" i="5"/>
  <c r="D32" i="5"/>
  <c r="B32" i="5"/>
  <c r="D31" i="5"/>
  <c r="B31" i="5"/>
  <c r="D30" i="5"/>
  <c r="B30" i="5"/>
  <c r="D29" i="5"/>
  <c r="B29" i="5"/>
  <c r="D28" i="5"/>
  <c r="B28" i="5"/>
  <c r="D27" i="5"/>
  <c r="B27" i="5"/>
  <c r="D26" i="5"/>
  <c r="B26" i="5"/>
  <c r="D25" i="5"/>
  <c r="B25" i="5"/>
  <c r="D24" i="5"/>
  <c r="B24" i="5"/>
  <c r="D23" i="5"/>
  <c r="B23" i="5"/>
  <c r="D22" i="5"/>
  <c r="B22" i="5"/>
  <c r="D21" i="5"/>
  <c r="B21" i="5"/>
  <c r="D20" i="5"/>
  <c r="B20" i="5"/>
  <c r="D19" i="5"/>
  <c r="B19" i="5"/>
  <c r="D18" i="5"/>
  <c r="B18" i="5"/>
  <c r="D17" i="5"/>
  <c r="B17" i="5"/>
  <c r="D16" i="5"/>
  <c r="B16" i="5"/>
  <c r="D15" i="5"/>
  <c r="B15" i="5"/>
  <c r="D14" i="5"/>
  <c r="B14" i="5"/>
  <c r="D13" i="5"/>
  <c r="B13" i="5"/>
  <c r="D12" i="5"/>
  <c r="B12" i="5"/>
  <c r="D11" i="5"/>
  <c r="B11" i="5"/>
  <c r="D10" i="5"/>
  <c r="B10" i="5"/>
  <c r="D9" i="5"/>
  <c r="B9" i="5"/>
  <c r="D8" i="5"/>
  <c r="B8" i="5"/>
  <c r="D7" i="5"/>
  <c r="B7" i="5"/>
  <c r="D6" i="5"/>
  <c r="B6" i="5"/>
  <c r="D5" i="5"/>
  <c r="B5" i="5"/>
  <c r="D4" i="5"/>
  <c r="B4" i="5"/>
  <c r="D3" i="5"/>
  <c r="B3" i="5"/>
  <c r="J2" i="5"/>
  <c r="H2" i="5"/>
  <c r="F2" i="5"/>
  <c r="D2" i="5"/>
  <c r="B2" i="5"/>
  <c r="J3" i="3" l="1"/>
  <c r="J4" i="3"/>
  <c r="J5" i="3"/>
  <c r="J6" i="3"/>
  <c r="J7" i="3"/>
  <c r="J8" i="3"/>
  <c r="J9" i="3"/>
  <c r="J10" i="3"/>
  <c r="J11" i="3"/>
  <c r="J12" i="3"/>
  <c r="J13" i="3"/>
  <c r="J14" i="3"/>
  <c r="J15" i="3"/>
  <c r="J16" i="3"/>
  <c r="J17" i="3"/>
  <c r="J18" i="3"/>
  <c r="J19" i="3"/>
  <c r="J20" i="3"/>
  <c r="J21" i="3"/>
  <c r="J22" i="3"/>
  <c r="J23" i="3"/>
  <c r="J24" i="3"/>
  <c r="J25" i="3"/>
  <c r="J26" i="3"/>
  <c r="J27" i="3"/>
  <c r="J28" i="3"/>
  <c r="J29" i="3"/>
  <c r="J30" i="3"/>
  <c r="J31" i="3"/>
  <c r="J32" i="3"/>
  <c r="J33" i="3"/>
  <c r="J34" i="3"/>
  <c r="J35" i="3"/>
  <c r="J36" i="3"/>
  <c r="J37" i="3"/>
  <c r="J38" i="3"/>
  <c r="J39" i="3"/>
  <c r="J40" i="3"/>
  <c r="J41" i="3"/>
  <c r="J42" i="3"/>
  <c r="J43" i="3"/>
  <c r="J44" i="3"/>
  <c r="J45" i="3"/>
  <c r="J46" i="3"/>
  <c r="J47" i="3"/>
  <c r="J48" i="3"/>
  <c r="J49" i="3"/>
  <c r="J50" i="3"/>
  <c r="J51" i="3"/>
  <c r="J52" i="3"/>
  <c r="J53" i="3"/>
  <c r="J54" i="3"/>
  <c r="J55" i="3"/>
  <c r="J56" i="3"/>
  <c r="J57" i="3"/>
  <c r="J58" i="3"/>
  <c r="J59" i="3"/>
  <c r="J60" i="3"/>
  <c r="J61" i="3"/>
  <c r="J62" i="3"/>
  <c r="J63" i="3"/>
  <c r="J64" i="3"/>
  <c r="J65" i="3"/>
  <c r="J66" i="3"/>
  <c r="J67" i="3"/>
  <c r="J68" i="3"/>
  <c r="J69" i="3"/>
  <c r="J70" i="3"/>
  <c r="J71" i="3"/>
  <c r="J72" i="3"/>
  <c r="J73" i="3"/>
  <c r="J74" i="3"/>
  <c r="J75" i="3"/>
  <c r="J76" i="3"/>
  <c r="J77" i="3"/>
  <c r="J78" i="3"/>
  <c r="J79" i="3"/>
  <c r="J80" i="3"/>
  <c r="J81" i="3"/>
  <c r="J82" i="3"/>
  <c r="J83" i="3"/>
  <c r="J84" i="3"/>
  <c r="J85" i="3"/>
  <c r="J86" i="3"/>
  <c r="J87" i="3"/>
  <c r="J88" i="3"/>
  <c r="J89" i="3"/>
  <c r="J90" i="3"/>
  <c r="J91" i="3"/>
  <c r="J92" i="3"/>
  <c r="J93" i="3"/>
  <c r="J94" i="3"/>
  <c r="J95" i="3"/>
  <c r="J96" i="3"/>
  <c r="J97" i="3"/>
  <c r="J98" i="3"/>
  <c r="J99" i="3"/>
  <c r="J100" i="3"/>
  <c r="J101" i="3"/>
  <c r="J102" i="3"/>
  <c r="J103" i="3"/>
  <c r="J104" i="3"/>
  <c r="J105" i="3"/>
  <c r="J106" i="3"/>
  <c r="J107" i="3"/>
  <c r="J108" i="3"/>
  <c r="J109" i="3"/>
  <c r="J110" i="3"/>
  <c r="J111" i="3"/>
  <c r="J112" i="3"/>
  <c r="J113" i="3"/>
  <c r="J114" i="3"/>
  <c r="J115" i="3"/>
  <c r="J116" i="3"/>
  <c r="J117" i="3"/>
  <c r="J118" i="3"/>
  <c r="J119" i="3"/>
  <c r="J120" i="3"/>
  <c r="J121" i="3"/>
  <c r="J122" i="3"/>
  <c r="J123" i="3"/>
  <c r="J124" i="3"/>
  <c r="J125" i="3"/>
  <c r="J126" i="3"/>
  <c r="J127" i="3"/>
  <c r="J128" i="3"/>
  <c r="J129" i="3"/>
  <c r="J130" i="3"/>
  <c r="J131" i="3"/>
  <c r="J132" i="3"/>
  <c r="J133" i="3"/>
  <c r="J134" i="3"/>
  <c r="J135" i="3"/>
  <c r="J136" i="3"/>
  <c r="J137" i="3"/>
  <c r="J138" i="3"/>
  <c r="J139" i="3"/>
  <c r="J140" i="3"/>
  <c r="J141" i="3"/>
  <c r="J142" i="3"/>
  <c r="J143" i="3"/>
  <c r="J144" i="3"/>
  <c r="J145" i="3"/>
  <c r="J146" i="3"/>
  <c r="J147" i="3"/>
  <c r="J148" i="3"/>
  <c r="J149" i="3"/>
  <c r="J150" i="3"/>
  <c r="J151" i="3"/>
  <c r="J152" i="3"/>
  <c r="J153" i="3"/>
  <c r="J154" i="3"/>
  <c r="J155" i="3"/>
  <c r="J156" i="3"/>
  <c r="J157" i="3"/>
  <c r="J158" i="3"/>
  <c r="J159" i="3"/>
  <c r="J160" i="3"/>
  <c r="J161" i="3"/>
  <c r="J162" i="3"/>
  <c r="J163" i="3"/>
  <c r="J164" i="3"/>
  <c r="J165" i="3"/>
  <c r="J166" i="3"/>
  <c r="J167" i="3"/>
  <c r="J168" i="3"/>
  <c r="J169" i="3"/>
  <c r="J170" i="3"/>
  <c r="J171" i="3"/>
  <c r="J172" i="3"/>
  <c r="J173" i="3"/>
  <c r="J174" i="3"/>
  <c r="J175" i="3"/>
  <c r="J176" i="3"/>
  <c r="J177" i="3"/>
  <c r="J178" i="3"/>
  <c r="J179" i="3"/>
  <c r="J180" i="3"/>
  <c r="J181" i="3"/>
  <c r="J182" i="3"/>
  <c r="J183" i="3"/>
  <c r="J184" i="3"/>
  <c r="J185" i="3"/>
  <c r="J186" i="3"/>
  <c r="J187" i="3"/>
  <c r="J188" i="3"/>
  <c r="J189" i="3"/>
  <c r="J190" i="3"/>
  <c r="J191" i="3"/>
  <c r="J192" i="3"/>
  <c r="J193" i="3"/>
  <c r="J194" i="3"/>
  <c r="J195" i="3"/>
  <c r="J196" i="3"/>
  <c r="J197" i="3"/>
  <c r="J198" i="3"/>
  <c r="J199" i="3"/>
  <c r="J200" i="3"/>
  <c r="J201" i="3"/>
  <c r="J202" i="3"/>
  <c r="J2" i="3"/>
  <c r="I3" i="3"/>
  <c r="I4" i="3"/>
  <c r="I5" i="3"/>
  <c r="I6" i="3"/>
  <c r="I7" i="3"/>
  <c r="I8" i="3"/>
  <c r="I9" i="3"/>
  <c r="I10" i="3"/>
  <c r="I11" i="3"/>
  <c r="I12" i="3"/>
  <c r="I13" i="3"/>
  <c r="I14" i="3"/>
  <c r="I15" i="3"/>
  <c r="I16" i="3"/>
  <c r="I17" i="3"/>
  <c r="I18" i="3"/>
  <c r="I19" i="3"/>
  <c r="I20" i="3"/>
  <c r="I21" i="3"/>
  <c r="I22" i="3"/>
  <c r="I23" i="3"/>
  <c r="I24" i="3"/>
  <c r="I25" i="3"/>
  <c r="I26" i="3"/>
  <c r="I27" i="3"/>
  <c r="I28" i="3"/>
  <c r="I29" i="3"/>
  <c r="I30" i="3"/>
  <c r="I31" i="3"/>
  <c r="I32" i="3"/>
  <c r="I33" i="3"/>
  <c r="I34" i="3"/>
  <c r="I35" i="3"/>
  <c r="I36" i="3"/>
  <c r="I37" i="3"/>
  <c r="I38" i="3"/>
  <c r="I39" i="3"/>
  <c r="I40" i="3"/>
  <c r="I41" i="3"/>
  <c r="I42" i="3"/>
  <c r="I43" i="3"/>
  <c r="I44" i="3"/>
  <c r="I45" i="3"/>
  <c r="I46" i="3"/>
  <c r="I47" i="3"/>
  <c r="I48" i="3"/>
  <c r="I49" i="3"/>
  <c r="I50" i="3"/>
  <c r="I51" i="3"/>
  <c r="I52" i="3"/>
  <c r="I53" i="3"/>
  <c r="I54" i="3"/>
  <c r="I55" i="3"/>
  <c r="I56" i="3"/>
  <c r="I57" i="3"/>
  <c r="I58" i="3"/>
  <c r="I59" i="3"/>
  <c r="I60" i="3"/>
  <c r="I61" i="3"/>
  <c r="I62" i="3"/>
  <c r="I63" i="3"/>
  <c r="I64" i="3"/>
  <c r="I65" i="3"/>
  <c r="I66" i="3"/>
  <c r="I67" i="3"/>
  <c r="I68" i="3"/>
  <c r="I69" i="3"/>
  <c r="I70" i="3"/>
  <c r="I71" i="3"/>
  <c r="I72" i="3"/>
  <c r="I73" i="3"/>
  <c r="I74" i="3"/>
  <c r="I75" i="3"/>
  <c r="I76" i="3"/>
  <c r="I77" i="3"/>
  <c r="I78" i="3"/>
  <c r="I79" i="3"/>
  <c r="I80" i="3"/>
  <c r="I81" i="3"/>
  <c r="I82" i="3"/>
  <c r="I83" i="3"/>
  <c r="I84" i="3"/>
  <c r="I85" i="3"/>
  <c r="I86" i="3"/>
  <c r="I87" i="3"/>
  <c r="I88" i="3"/>
  <c r="I89" i="3"/>
  <c r="I90" i="3"/>
  <c r="I91" i="3"/>
  <c r="I92" i="3"/>
  <c r="I93" i="3"/>
  <c r="I94" i="3"/>
  <c r="I95" i="3"/>
  <c r="I96" i="3"/>
  <c r="I97" i="3"/>
  <c r="I98" i="3"/>
  <c r="I99" i="3"/>
  <c r="I100" i="3"/>
  <c r="I101" i="3"/>
  <c r="I102" i="3"/>
  <c r="I103" i="3"/>
  <c r="I104" i="3"/>
  <c r="I105" i="3"/>
  <c r="I106" i="3"/>
  <c r="I107" i="3"/>
  <c r="I108" i="3"/>
  <c r="I109" i="3"/>
  <c r="I110" i="3"/>
  <c r="I111" i="3"/>
  <c r="I112" i="3"/>
  <c r="I113" i="3"/>
  <c r="I114" i="3"/>
  <c r="I115" i="3"/>
  <c r="I116" i="3"/>
  <c r="I117" i="3"/>
  <c r="I118" i="3"/>
  <c r="I119" i="3"/>
  <c r="I120" i="3"/>
  <c r="I121" i="3"/>
  <c r="I122" i="3"/>
  <c r="I123" i="3"/>
  <c r="I124" i="3"/>
  <c r="I125" i="3"/>
  <c r="I126" i="3"/>
  <c r="I127" i="3"/>
  <c r="I128" i="3"/>
  <c r="I129" i="3"/>
  <c r="I130" i="3"/>
  <c r="I131" i="3"/>
  <c r="I132" i="3"/>
  <c r="I133" i="3"/>
  <c r="I134" i="3"/>
  <c r="I135" i="3"/>
  <c r="I136" i="3"/>
  <c r="I137" i="3"/>
  <c r="I138" i="3"/>
  <c r="I139" i="3"/>
  <c r="I140" i="3"/>
  <c r="I141" i="3"/>
  <c r="I142" i="3"/>
  <c r="I143" i="3"/>
  <c r="I144" i="3"/>
  <c r="I145" i="3"/>
  <c r="I146" i="3"/>
  <c r="I147" i="3"/>
  <c r="I148" i="3"/>
  <c r="I149" i="3"/>
  <c r="I150" i="3"/>
  <c r="I151" i="3"/>
  <c r="I152" i="3"/>
  <c r="I153" i="3"/>
  <c r="I154" i="3"/>
  <c r="I155" i="3"/>
  <c r="I156" i="3"/>
  <c r="I157" i="3"/>
  <c r="I158" i="3"/>
  <c r="I159" i="3"/>
  <c r="I160" i="3"/>
  <c r="I161" i="3"/>
  <c r="I162" i="3"/>
  <c r="I163" i="3"/>
  <c r="I164" i="3"/>
  <c r="I165" i="3"/>
  <c r="I166" i="3"/>
  <c r="I167" i="3"/>
  <c r="I168" i="3"/>
  <c r="I169" i="3"/>
  <c r="I170" i="3"/>
  <c r="I171" i="3"/>
  <c r="I172" i="3"/>
  <c r="I173" i="3"/>
  <c r="I174" i="3"/>
  <c r="I175" i="3"/>
  <c r="I176" i="3"/>
  <c r="I177" i="3"/>
  <c r="I178" i="3"/>
  <c r="I179" i="3"/>
  <c r="I180" i="3"/>
  <c r="I181" i="3"/>
  <c r="I182" i="3"/>
  <c r="I183" i="3"/>
  <c r="I184" i="3"/>
  <c r="I185" i="3"/>
  <c r="I186" i="3"/>
  <c r="I187" i="3"/>
  <c r="I188" i="3"/>
  <c r="I189" i="3"/>
  <c r="I190" i="3"/>
  <c r="I191" i="3"/>
  <c r="I192" i="3"/>
  <c r="I193" i="3"/>
  <c r="I194" i="3"/>
  <c r="I195" i="3"/>
  <c r="I196" i="3"/>
  <c r="I197" i="3"/>
  <c r="I198" i="3"/>
  <c r="I199" i="3"/>
  <c r="I200" i="3"/>
  <c r="I201" i="3"/>
  <c r="I202" i="3"/>
  <c r="I2" i="3"/>
  <c r="F57" i="3"/>
  <c r="F121" i="3"/>
  <c r="F185" i="3"/>
  <c r="G3" i="3"/>
  <c r="G4" i="3"/>
  <c r="G5" i="3"/>
  <c r="G6" i="3"/>
  <c r="G7" i="3"/>
  <c r="G8" i="3"/>
  <c r="G9" i="3"/>
  <c r="G10" i="3"/>
  <c r="G11" i="3"/>
  <c r="G12" i="3"/>
  <c r="G13" i="3"/>
  <c r="G14" i="3"/>
  <c r="G15" i="3"/>
  <c r="G16" i="3"/>
  <c r="G17" i="3"/>
  <c r="G18" i="3"/>
  <c r="G19" i="3"/>
  <c r="G20" i="3"/>
  <c r="G21" i="3"/>
  <c r="G22" i="3"/>
  <c r="G23" i="3"/>
  <c r="G24" i="3"/>
  <c r="G25" i="3"/>
  <c r="G26" i="3"/>
  <c r="G27" i="3"/>
  <c r="G28" i="3"/>
  <c r="G29" i="3"/>
  <c r="G30" i="3"/>
  <c r="G31" i="3"/>
  <c r="G32" i="3"/>
  <c r="G33" i="3"/>
  <c r="G34" i="3"/>
  <c r="G35" i="3"/>
  <c r="G36" i="3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53" i="3"/>
  <c r="G54" i="3"/>
  <c r="G55" i="3"/>
  <c r="G56" i="3"/>
  <c r="G57" i="3"/>
  <c r="G58" i="3"/>
  <c r="G59" i="3"/>
  <c r="G60" i="3"/>
  <c r="G61" i="3"/>
  <c r="G62" i="3"/>
  <c r="G63" i="3"/>
  <c r="G64" i="3"/>
  <c r="G65" i="3"/>
  <c r="G66" i="3"/>
  <c r="G67" i="3"/>
  <c r="G68" i="3"/>
  <c r="G69" i="3"/>
  <c r="G70" i="3"/>
  <c r="G71" i="3"/>
  <c r="G72" i="3"/>
  <c r="G73" i="3"/>
  <c r="G74" i="3"/>
  <c r="G75" i="3"/>
  <c r="G76" i="3"/>
  <c r="G77" i="3"/>
  <c r="G78" i="3"/>
  <c r="G79" i="3"/>
  <c r="G80" i="3"/>
  <c r="G81" i="3"/>
  <c r="G82" i="3"/>
  <c r="G83" i="3"/>
  <c r="G84" i="3"/>
  <c r="G85" i="3"/>
  <c r="G86" i="3"/>
  <c r="G87" i="3"/>
  <c r="G88" i="3"/>
  <c r="G89" i="3"/>
  <c r="G90" i="3"/>
  <c r="G91" i="3"/>
  <c r="G92" i="3"/>
  <c r="G93" i="3"/>
  <c r="G94" i="3"/>
  <c r="G95" i="3"/>
  <c r="G96" i="3"/>
  <c r="G97" i="3"/>
  <c r="G98" i="3"/>
  <c r="G99" i="3"/>
  <c r="G100" i="3"/>
  <c r="G101" i="3"/>
  <c r="G102" i="3"/>
  <c r="G103" i="3"/>
  <c r="G104" i="3"/>
  <c r="G105" i="3"/>
  <c r="G106" i="3"/>
  <c r="G107" i="3"/>
  <c r="G108" i="3"/>
  <c r="G109" i="3"/>
  <c r="G110" i="3"/>
  <c r="G111" i="3"/>
  <c r="G112" i="3"/>
  <c r="G113" i="3"/>
  <c r="G114" i="3"/>
  <c r="G115" i="3"/>
  <c r="G116" i="3"/>
  <c r="G117" i="3"/>
  <c r="G118" i="3"/>
  <c r="G119" i="3"/>
  <c r="G120" i="3"/>
  <c r="G121" i="3"/>
  <c r="G122" i="3"/>
  <c r="G123" i="3"/>
  <c r="G124" i="3"/>
  <c r="G125" i="3"/>
  <c r="G126" i="3"/>
  <c r="G127" i="3"/>
  <c r="G128" i="3"/>
  <c r="G129" i="3"/>
  <c r="G130" i="3"/>
  <c r="G131" i="3"/>
  <c r="G132" i="3"/>
  <c r="G133" i="3"/>
  <c r="G134" i="3"/>
  <c r="G135" i="3"/>
  <c r="G136" i="3"/>
  <c r="G137" i="3"/>
  <c r="G138" i="3"/>
  <c r="G139" i="3"/>
  <c r="G140" i="3"/>
  <c r="G141" i="3"/>
  <c r="G142" i="3"/>
  <c r="G143" i="3"/>
  <c r="G144" i="3"/>
  <c r="G145" i="3"/>
  <c r="G146" i="3"/>
  <c r="G147" i="3"/>
  <c r="G148" i="3"/>
  <c r="G149" i="3"/>
  <c r="G150" i="3"/>
  <c r="G151" i="3"/>
  <c r="G152" i="3"/>
  <c r="G153" i="3"/>
  <c r="G154" i="3"/>
  <c r="G155" i="3"/>
  <c r="G156" i="3"/>
  <c r="G157" i="3"/>
  <c r="G158" i="3"/>
  <c r="G159" i="3"/>
  <c r="G160" i="3"/>
  <c r="G161" i="3"/>
  <c r="G162" i="3"/>
  <c r="G163" i="3"/>
  <c r="G164" i="3"/>
  <c r="G165" i="3"/>
  <c r="G166" i="3"/>
  <c r="G167" i="3"/>
  <c r="G168" i="3"/>
  <c r="G169" i="3"/>
  <c r="G170" i="3"/>
  <c r="G171" i="3"/>
  <c r="G172" i="3"/>
  <c r="G173" i="3"/>
  <c r="G174" i="3"/>
  <c r="G175" i="3"/>
  <c r="G176" i="3"/>
  <c r="G177" i="3"/>
  <c r="G178" i="3"/>
  <c r="G179" i="3"/>
  <c r="G180" i="3"/>
  <c r="G181" i="3"/>
  <c r="G182" i="3"/>
  <c r="G183" i="3"/>
  <c r="G184" i="3"/>
  <c r="G185" i="3"/>
  <c r="G186" i="3"/>
  <c r="G187" i="3"/>
  <c r="G188" i="3"/>
  <c r="G189" i="3"/>
  <c r="G190" i="3"/>
  <c r="G191" i="3"/>
  <c r="G192" i="3"/>
  <c r="G193" i="3"/>
  <c r="G194" i="3"/>
  <c r="G195" i="3"/>
  <c r="G196" i="3"/>
  <c r="G197" i="3"/>
  <c r="G198" i="3"/>
  <c r="G199" i="3"/>
  <c r="G200" i="3"/>
  <c r="G201" i="3"/>
  <c r="G202" i="3"/>
  <c r="G2" i="3"/>
  <c r="E3" i="3"/>
  <c r="E4" i="3"/>
  <c r="E5" i="3"/>
  <c r="E6" i="3"/>
  <c r="E7" i="3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E26" i="3"/>
  <c r="E27" i="3"/>
  <c r="E28" i="3"/>
  <c r="E29" i="3"/>
  <c r="E30" i="3"/>
  <c r="E31" i="3"/>
  <c r="E32" i="3"/>
  <c r="E33" i="3"/>
  <c r="E34" i="3"/>
  <c r="E35" i="3"/>
  <c r="E36" i="3"/>
  <c r="E37" i="3"/>
  <c r="E38" i="3"/>
  <c r="E39" i="3"/>
  <c r="E40" i="3"/>
  <c r="E41" i="3"/>
  <c r="E42" i="3"/>
  <c r="E43" i="3"/>
  <c r="E44" i="3"/>
  <c r="E45" i="3"/>
  <c r="E46" i="3"/>
  <c r="E47" i="3"/>
  <c r="E48" i="3"/>
  <c r="E49" i="3"/>
  <c r="E50" i="3"/>
  <c r="E51" i="3"/>
  <c r="E52" i="3"/>
  <c r="E53" i="3"/>
  <c r="E54" i="3"/>
  <c r="E55" i="3"/>
  <c r="E56" i="3"/>
  <c r="E57" i="3"/>
  <c r="E58" i="3"/>
  <c r="E59" i="3"/>
  <c r="E60" i="3"/>
  <c r="E61" i="3"/>
  <c r="E62" i="3"/>
  <c r="E63" i="3"/>
  <c r="E64" i="3"/>
  <c r="E65" i="3"/>
  <c r="E66" i="3"/>
  <c r="E67" i="3"/>
  <c r="E68" i="3"/>
  <c r="E69" i="3"/>
  <c r="E70" i="3"/>
  <c r="E71" i="3"/>
  <c r="E72" i="3"/>
  <c r="E73" i="3"/>
  <c r="E74" i="3"/>
  <c r="E75" i="3"/>
  <c r="E76" i="3"/>
  <c r="E77" i="3"/>
  <c r="E78" i="3"/>
  <c r="E79" i="3"/>
  <c r="E80" i="3"/>
  <c r="E81" i="3"/>
  <c r="E82" i="3"/>
  <c r="E83" i="3"/>
  <c r="E84" i="3"/>
  <c r="E85" i="3"/>
  <c r="E86" i="3"/>
  <c r="E87" i="3"/>
  <c r="E88" i="3"/>
  <c r="E89" i="3"/>
  <c r="E90" i="3"/>
  <c r="E91" i="3"/>
  <c r="E92" i="3"/>
  <c r="E93" i="3"/>
  <c r="E94" i="3"/>
  <c r="E95" i="3"/>
  <c r="E96" i="3"/>
  <c r="E97" i="3"/>
  <c r="E98" i="3"/>
  <c r="E99" i="3"/>
  <c r="E100" i="3"/>
  <c r="E101" i="3"/>
  <c r="E102" i="3"/>
  <c r="E103" i="3"/>
  <c r="E104" i="3"/>
  <c r="E105" i="3"/>
  <c r="E106" i="3"/>
  <c r="E107" i="3"/>
  <c r="E108" i="3"/>
  <c r="E109" i="3"/>
  <c r="E110" i="3"/>
  <c r="E111" i="3"/>
  <c r="E112" i="3"/>
  <c r="E113" i="3"/>
  <c r="E114" i="3"/>
  <c r="E115" i="3"/>
  <c r="E116" i="3"/>
  <c r="E117" i="3"/>
  <c r="E118" i="3"/>
  <c r="E119" i="3"/>
  <c r="E120" i="3"/>
  <c r="E121" i="3"/>
  <c r="E122" i="3"/>
  <c r="E123" i="3"/>
  <c r="E124" i="3"/>
  <c r="E125" i="3"/>
  <c r="E126" i="3"/>
  <c r="E127" i="3"/>
  <c r="E128" i="3"/>
  <c r="E129" i="3"/>
  <c r="E130" i="3"/>
  <c r="E131" i="3"/>
  <c r="E132" i="3"/>
  <c r="E133" i="3"/>
  <c r="E134" i="3"/>
  <c r="E135" i="3"/>
  <c r="E136" i="3"/>
  <c r="E137" i="3"/>
  <c r="E138" i="3"/>
  <c r="E139" i="3"/>
  <c r="E140" i="3"/>
  <c r="E141" i="3"/>
  <c r="E142" i="3"/>
  <c r="E143" i="3"/>
  <c r="E144" i="3"/>
  <c r="E145" i="3"/>
  <c r="E146" i="3"/>
  <c r="E147" i="3"/>
  <c r="E148" i="3"/>
  <c r="E149" i="3"/>
  <c r="E150" i="3"/>
  <c r="E151" i="3"/>
  <c r="E152" i="3"/>
  <c r="E153" i="3"/>
  <c r="E154" i="3"/>
  <c r="E155" i="3"/>
  <c r="E156" i="3"/>
  <c r="E157" i="3"/>
  <c r="E158" i="3"/>
  <c r="E159" i="3"/>
  <c r="E160" i="3"/>
  <c r="E161" i="3"/>
  <c r="E162" i="3"/>
  <c r="E163" i="3"/>
  <c r="E164" i="3"/>
  <c r="E165" i="3"/>
  <c r="E166" i="3"/>
  <c r="E167" i="3"/>
  <c r="E168" i="3"/>
  <c r="E169" i="3"/>
  <c r="E170" i="3"/>
  <c r="E171" i="3"/>
  <c r="E172" i="3"/>
  <c r="E173" i="3"/>
  <c r="E174" i="3"/>
  <c r="E175" i="3"/>
  <c r="E176" i="3"/>
  <c r="E177" i="3"/>
  <c r="E178" i="3"/>
  <c r="E179" i="3"/>
  <c r="E180" i="3"/>
  <c r="E181" i="3"/>
  <c r="E182" i="3"/>
  <c r="E183" i="3"/>
  <c r="E184" i="3"/>
  <c r="E185" i="3"/>
  <c r="E186" i="3"/>
  <c r="E187" i="3"/>
  <c r="E188" i="3"/>
  <c r="E189" i="3"/>
  <c r="E190" i="3"/>
  <c r="E191" i="3"/>
  <c r="E192" i="3"/>
  <c r="E193" i="3"/>
  <c r="E194" i="3"/>
  <c r="E195" i="3"/>
  <c r="E196" i="3"/>
  <c r="E197" i="3"/>
  <c r="E198" i="3"/>
  <c r="E199" i="3"/>
  <c r="E200" i="3"/>
  <c r="E201" i="3"/>
  <c r="E202" i="3"/>
  <c r="E2" i="3"/>
  <c r="B202" i="3"/>
  <c r="D202" i="3" s="1"/>
  <c r="B201" i="3"/>
  <c r="D201" i="3" s="1"/>
  <c r="B200" i="3"/>
  <c r="D200" i="3" s="1"/>
  <c r="B199" i="3"/>
  <c r="D199" i="3" s="1"/>
  <c r="B198" i="3"/>
  <c r="D198" i="3" s="1"/>
  <c r="B197" i="3"/>
  <c r="D197" i="3" s="1"/>
  <c r="B196" i="3"/>
  <c r="D196" i="3" s="1"/>
  <c r="B195" i="3"/>
  <c r="D195" i="3" s="1"/>
  <c r="B194" i="3"/>
  <c r="D194" i="3" s="1"/>
  <c r="B193" i="3"/>
  <c r="D193" i="3" s="1"/>
  <c r="B192" i="3"/>
  <c r="D192" i="3" s="1"/>
  <c r="B191" i="3"/>
  <c r="D191" i="3" s="1"/>
  <c r="B190" i="3"/>
  <c r="D190" i="3" s="1"/>
  <c r="B189" i="3"/>
  <c r="D189" i="3" s="1"/>
  <c r="B188" i="3"/>
  <c r="D188" i="3" s="1"/>
  <c r="B187" i="3"/>
  <c r="D187" i="3" s="1"/>
  <c r="B186" i="3"/>
  <c r="D186" i="3" s="1"/>
  <c r="B185" i="3"/>
  <c r="D185" i="3" s="1"/>
  <c r="B184" i="3"/>
  <c r="D184" i="3" s="1"/>
  <c r="B183" i="3"/>
  <c r="D183" i="3" s="1"/>
  <c r="B182" i="3"/>
  <c r="D182" i="3" s="1"/>
  <c r="B181" i="3"/>
  <c r="D181" i="3" s="1"/>
  <c r="B180" i="3"/>
  <c r="D180" i="3" s="1"/>
  <c r="B179" i="3"/>
  <c r="D179" i="3" s="1"/>
  <c r="B178" i="3"/>
  <c r="D178" i="3" s="1"/>
  <c r="B177" i="3"/>
  <c r="D177" i="3" s="1"/>
  <c r="B176" i="3"/>
  <c r="D176" i="3" s="1"/>
  <c r="B175" i="3"/>
  <c r="D175" i="3" s="1"/>
  <c r="B174" i="3"/>
  <c r="D174" i="3" s="1"/>
  <c r="B173" i="3"/>
  <c r="D173" i="3" s="1"/>
  <c r="B172" i="3"/>
  <c r="D172" i="3" s="1"/>
  <c r="B171" i="3"/>
  <c r="D171" i="3" s="1"/>
  <c r="B170" i="3"/>
  <c r="D170" i="3" s="1"/>
  <c r="B169" i="3"/>
  <c r="D169" i="3" s="1"/>
  <c r="B168" i="3"/>
  <c r="D168" i="3" s="1"/>
  <c r="B167" i="3"/>
  <c r="D167" i="3" s="1"/>
  <c r="B166" i="3"/>
  <c r="D166" i="3" s="1"/>
  <c r="B165" i="3"/>
  <c r="D165" i="3" s="1"/>
  <c r="B164" i="3"/>
  <c r="D164" i="3" s="1"/>
  <c r="B163" i="3"/>
  <c r="D163" i="3" s="1"/>
  <c r="B162" i="3"/>
  <c r="D162" i="3" s="1"/>
  <c r="B161" i="3"/>
  <c r="D161" i="3" s="1"/>
  <c r="B160" i="3"/>
  <c r="D160" i="3" s="1"/>
  <c r="B159" i="3"/>
  <c r="D159" i="3" s="1"/>
  <c r="B158" i="3"/>
  <c r="D158" i="3" s="1"/>
  <c r="B157" i="3"/>
  <c r="D157" i="3" s="1"/>
  <c r="B156" i="3"/>
  <c r="D156" i="3" s="1"/>
  <c r="B155" i="3"/>
  <c r="D155" i="3" s="1"/>
  <c r="B154" i="3"/>
  <c r="D154" i="3" s="1"/>
  <c r="B153" i="3"/>
  <c r="D153" i="3" s="1"/>
  <c r="B152" i="3"/>
  <c r="D152" i="3" s="1"/>
  <c r="B151" i="3"/>
  <c r="D151" i="3" s="1"/>
  <c r="B150" i="3"/>
  <c r="D150" i="3" s="1"/>
  <c r="B149" i="3"/>
  <c r="D149" i="3" s="1"/>
  <c r="B148" i="3"/>
  <c r="D148" i="3" s="1"/>
  <c r="B147" i="3"/>
  <c r="D147" i="3" s="1"/>
  <c r="B146" i="3"/>
  <c r="D146" i="3" s="1"/>
  <c r="B145" i="3"/>
  <c r="D145" i="3" s="1"/>
  <c r="B144" i="3"/>
  <c r="D144" i="3" s="1"/>
  <c r="B143" i="3"/>
  <c r="D143" i="3" s="1"/>
  <c r="B142" i="3"/>
  <c r="D142" i="3" s="1"/>
  <c r="B141" i="3"/>
  <c r="D141" i="3" s="1"/>
  <c r="B140" i="3"/>
  <c r="D140" i="3" s="1"/>
  <c r="B139" i="3"/>
  <c r="D139" i="3" s="1"/>
  <c r="B138" i="3"/>
  <c r="D138" i="3" s="1"/>
  <c r="B137" i="3"/>
  <c r="D137" i="3" s="1"/>
  <c r="B136" i="3"/>
  <c r="D136" i="3" s="1"/>
  <c r="B135" i="3"/>
  <c r="D135" i="3" s="1"/>
  <c r="B134" i="3"/>
  <c r="D134" i="3" s="1"/>
  <c r="B133" i="3"/>
  <c r="D133" i="3" s="1"/>
  <c r="B132" i="3"/>
  <c r="D132" i="3" s="1"/>
  <c r="B131" i="3"/>
  <c r="D131" i="3" s="1"/>
  <c r="B130" i="3"/>
  <c r="D130" i="3" s="1"/>
  <c r="B129" i="3"/>
  <c r="D129" i="3" s="1"/>
  <c r="B128" i="3"/>
  <c r="D128" i="3" s="1"/>
  <c r="B127" i="3"/>
  <c r="D127" i="3" s="1"/>
  <c r="B126" i="3"/>
  <c r="D126" i="3" s="1"/>
  <c r="B125" i="3"/>
  <c r="D125" i="3" s="1"/>
  <c r="B124" i="3"/>
  <c r="D124" i="3" s="1"/>
  <c r="B123" i="3"/>
  <c r="D123" i="3" s="1"/>
  <c r="B122" i="3"/>
  <c r="D122" i="3" s="1"/>
  <c r="B121" i="3"/>
  <c r="D121" i="3" s="1"/>
  <c r="B120" i="3"/>
  <c r="D120" i="3" s="1"/>
  <c r="B119" i="3"/>
  <c r="D119" i="3" s="1"/>
  <c r="B118" i="3"/>
  <c r="D118" i="3" s="1"/>
  <c r="B117" i="3"/>
  <c r="F117" i="3" s="1"/>
  <c r="B116" i="3"/>
  <c r="F116" i="3" s="1"/>
  <c r="B115" i="3"/>
  <c r="D115" i="3" s="1"/>
  <c r="B114" i="3"/>
  <c r="D114" i="3" s="1"/>
  <c r="B113" i="3"/>
  <c r="D113" i="3" s="1"/>
  <c r="B112" i="3"/>
  <c r="D112" i="3" s="1"/>
  <c r="B111" i="3"/>
  <c r="D111" i="3" s="1"/>
  <c r="B110" i="3"/>
  <c r="D110" i="3" s="1"/>
  <c r="B109" i="3"/>
  <c r="F109" i="3" s="1"/>
  <c r="B108" i="3"/>
  <c r="F108" i="3" s="1"/>
  <c r="B107" i="3"/>
  <c r="D107" i="3" s="1"/>
  <c r="B106" i="3"/>
  <c r="D106" i="3" s="1"/>
  <c r="B105" i="3"/>
  <c r="D105" i="3" s="1"/>
  <c r="B104" i="3"/>
  <c r="H104" i="3" s="1"/>
  <c r="B103" i="3"/>
  <c r="D103" i="3" s="1"/>
  <c r="B102" i="3"/>
  <c r="D102" i="3" s="1"/>
  <c r="B101" i="3"/>
  <c r="F101" i="3" s="1"/>
  <c r="B100" i="3"/>
  <c r="F100" i="3" s="1"/>
  <c r="B99" i="3"/>
  <c r="D99" i="3" s="1"/>
  <c r="B98" i="3"/>
  <c r="D98" i="3" s="1"/>
  <c r="B97" i="3"/>
  <c r="D97" i="3" s="1"/>
  <c r="B96" i="3"/>
  <c r="H96" i="3" s="1"/>
  <c r="B95" i="3"/>
  <c r="D95" i="3" s="1"/>
  <c r="B94" i="3"/>
  <c r="D94" i="3" s="1"/>
  <c r="B93" i="3"/>
  <c r="F93" i="3" s="1"/>
  <c r="B92" i="3"/>
  <c r="F92" i="3" s="1"/>
  <c r="B91" i="3"/>
  <c r="D91" i="3" s="1"/>
  <c r="B90" i="3"/>
  <c r="D90" i="3" s="1"/>
  <c r="B89" i="3"/>
  <c r="D89" i="3" s="1"/>
  <c r="B88" i="3"/>
  <c r="D88" i="3" s="1"/>
  <c r="B87" i="3"/>
  <c r="D87" i="3" s="1"/>
  <c r="B86" i="3"/>
  <c r="D86" i="3" s="1"/>
  <c r="B85" i="3"/>
  <c r="F85" i="3" s="1"/>
  <c r="B84" i="3"/>
  <c r="F84" i="3" s="1"/>
  <c r="B83" i="3"/>
  <c r="D83" i="3" s="1"/>
  <c r="B82" i="3"/>
  <c r="D82" i="3" s="1"/>
  <c r="B81" i="3"/>
  <c r="D81" i="3" s="1"/>
  <c r="B80" i="3"/>
  <c r="D80" i="3" s="1"/>
  <c r="B79" i="3"/>
  <c r="D79" i="3" s="1"/>
  <c r="B78" i="3"/>
  <c r="D78" i="3" s="1"/>
  <c r="B77" i="3"/>
  <c r="F77" i="3" s="1"/>
  <c r="B76" i="3"/>
  <c r="F76" i="3" s="1"/>
  <c r="B75" i="3"/>
  <c r="D75" i="3" s="1"/>
  <c r="B74" i="3"/>
  <c r="D74" i="3" s="1"/>
  <c r="B73" i="3"/>
  <c r="D73" i="3" s="1"/>
  <c r="B72" i="3"/>
  <c r="F72" i="3" s="1"/>
  <c r="B71" i="3"/>
  <c r="D71" i="3" s="1"/>
  <c r="B70" i="3"/>
  <c r="D70" i="3" s="1"/>
  <c r="B69" i="3"/>
  <c r="F69" i="3" s="1"/>
  <c r="B68" i="3"/>
  <c r="F68" i="3" s="1"/>
  <c r="B67" i="3"/>
  <c r="D67" i="3" s="1"/>
  <c r="B66" i="3"/>
  <c r="D66" i="3" s="1"/>
  <c r="B65" i="3"/>
  <c r="D65" i="3" s="1"/>
  <c r="B64" i="3"/>
  <c r="H64" i="3" s="1"/>
  <c r="B63" i="3"/>
  <c r="D63" i="3" s="1"/>
  <c r="B62" i="3"/>
  <c r="F62" i="3" s="1"/>
  <c r="B61" i="3"/>
  <c r="D61" i="3" s="1"/>
  <c r="B60" i="3"/>
  <c r="F60" i="3" s="1"/>
  <c r="B59" i="3"/>
  <c r="D59" i="3" s="1"/>
  <c r="B58" i="3"/>
  <c r="D58" i="3" s="1"/>
  <c r="B57" i="3"/>
  <c r="D57" i="3" s="1"/>
  <c r="B56" i="3"/>
  <c r="D56" i="3" s="1"/>
  <c r="B55" i="3"/>
  <c r="D55" i="3" s="1"/>
  <c r="B54" i="3"/>
  <c r="F54" i="3" s="1"/>
  <c r="B53" i="3"/>
  <c r="D53" i="3" s="1"/>
  <c r="B52" i="3"/>
  <c r="F52" i="3" s="1"/>
  <c r="B51" i="3"/>
  <c r="F51" i="3" s="1"/>
  <c r="B50" i="3"/>
  <c r="D50" i="3" s="1"/>
  <c r="B49" i="3"/>
  <c r="D49" i="3" s="1"/>
  <c r="B48" i="3"/>
  <c r="D48" i="3" s="1"/>
  <c r="B47" i="3"/>
  <c r="F47" i="3" s="1"/>
  <c r="B46" i="3"/>
  <c r="D46" i="3" s="1"/>
  <c r="B45" i="3"/>
  <c r="F45" i="3" s="1"/>
  <c r="B44" i="3"/>
  <c r="F44" i="3" s="1"/>
  <c r="B43" i="3"/>
  <c r="F43" i="3" s="1"/>
  <c r="B42" i="3"/>
  <c r="D42" i="3" s="1"/>
  <c r="B41" i="3"/>
  <c r="D41" i="3" s="1"/>
  <c r="B40" i="3"/>
  <c r="F40" i="3" s="1"/>
  <c r="B39" i="3"/>
  <c r="D39" i="3" s="1"/>
  <c r="B38" i="3"/>
  <c r="D38" i="3" s="1"/>
  <c r="B37" i="3"/>
  <c r="D37" i="3" s="1"/>
  <c r="B36" i="3"/>
  <c r="F36" i="3" s="1"/>
  <c r="B35" i="3"/>
  <c r="F35" i="3" s="1"/>
  <c r="B34" i="3"/>
  <c r="D34" i="3" s="1"/>
  <c r="B33" i="3"/>
  <c r="D33" i="3" s="1"/>
  <c r="B32" i="3"/>
  <c r="D32" i="3" s="1"/>
  <c r="B31" i="3"/>
  <c r="D31" i="3" s="1"/>
  <c r="B30" i="3"/>
  <c r="D30" i="3" s="1"/>
  <c r="B29" i="3"/>
  <c r="F29" i="3" s="1"/>
  <c r="B28" i="3"/>
  <c r="D28" i="3" s="1"/>
  <c r="B27" i="3"/>
  <c r="F27" i="3" s="1"/>
  <c r="B26" i="3"/>
  <c r="D26" i="3" s="1"/>
  <c r="B25" i="3"/>
  <c r="D25" i="3" s="1"/>
  <c r="B24" i="3"/>
  <c r="D24" i="3" s="1"/>
  <c r="B23" i="3"/>
  <c r="F23" i="3" s="1"/>
  <c r="B22" i="3"/>
  <c r="D22" i="3" s="1"/>
  <c r="B21" i="3"/>
  <c r="F21" i="3" s="1"/>
  <c r="B20" i="3"/>
  <c r="F20" i="3" s="1"/>
  <c r="B19" i="3"/>
  <c r="F19" i="3" s="1"/>
  <c r="B18" i="3"/>
  <c r="D18" i="3" s="1"/>
  <c r="B17" i="3"/>
  <c r="D17" i="3" s="1"/>
  <c r="B16" i="3"/>
  <c r="D16" i="3" s="1"/>
  <c r="B15" i="3"/>
  <c r="D15" i="3" s="1"/>
  <c r="B14" i="3"/>
  <c r="F14" i="3" s="1"/>
  <c r="B13" i="3"/>
  <c r="D13" i="3" s="1"/>
  <c r="B12" i="3"/>
  <c r="F12" i="3" s="1"/>
  <c r="B11" i="3"/>
  <c r="F11" i="3" s="1"/>
  <c r="B10" i="3"/>
  <c r="D10" i="3" s="1"/>
  <c r="B9" i="3"/>
  <c r="D9" i="3" s="1"/>
  <c r="B8" i="3"/>
  <c r="D8" i="3" s="1"/>
  <c r="B7" i="3"/>
  <c r="D7" i="3" s="1"/>
  <c r="B6" i="3"/>
  <c r="D6" i="3" s="1"/>
  <c r="B5" i="3"/>
  <c r="F5" i="3" s="1"/>
  <c r="B4" i="3"/>
  <c r="D4" i="3" s="1"/>
  <c r="F3" i="3"/>
  <c r="B2" i="3"/>
  <c r="D2" i="3" s="1"/>
  <c r="F177" i="3" l="1"/>
  <c r="F113" i="3"/>
  <c r="F49" i="3"/>
  <c r="F169" i="3"/>
  <c r="F105" i="3"/>
  <c r="F41" i="3"/>
  <c r="F161" i="3"/>
  <c r="F97" i="3"/>
  <c r="F33" i="3"/>
  <c r="F153" i="3"/>
  <c r="F89" i="3"/>
  <c r="F25" i="3"/>
  <c r="F145" i="3"/>
  <c r="F81" i="3"/>
  <c r="F17" i="3"/>
  <c r="F201" i="3"/>
  <c r="F137" i="3"/>
  <c r="F73" i="3"/>
  <c r="F9" i="3"/>
  <c r="F193" i="3"/>
  <c r="F129" i="3"/>
  <c r="F65" i="3"/>
  <c r="H200" i="3"/>
  <c r="H152" i="3"/>
  <c r="H88" i="3"/>
  <c r="H40" i="3"/>
  <c r="H201" i="3"/>
  <c r="H193" i="3"/>
  <c r="H185" i="3"/>
  <c r="H177" i="3"/>
  <c r="H169" i="3"/>
  <c r="H161" i="3"/>
  <c r="H153" i="3"/>
  <c r="H145" i="3"/>
  <c r="H137" i="3"/>
  <c r="H129" i="3"/>
  <c r="H121" i="3"/>
  <c r="H113" i="3"/>
  <c r="H105" i="3"/>
  <c r="H97" i="3"/>
  <c r="H89" i="3"/>
  <c r="H81" i="3"/>
  <c r="H73" i="3"/>
  <c r="H65" i="3"/>
  <c r="H57" i="3"/>
  <c r="H49" i="3"/>
  <c r="H41" i="3"/>
  <c r="H33" i="3"/>
  <c r="H25" i="3"/>
  <c r="H17" i="3"/>
  <c r="H9" i="3"/>
  <c r="F202" i="3"/>
  <c r="F194" i="3"/>
  <c r="F186" i="3"/>
  <c r="F178" i="3"/>
  <c r="F170" i="3"/>
  <c r="F162" i="3"/>
  <c r="F154" i="3"/>
  <c r="F146" i="3"/>
  <c r="F138" i="3"/>
  <c r="F130" i="3"/>
  <c r="F122" i="3"/>
  <c r="F114" i="3"/>
  <c r="F106" i="3"/>
  <c r="F98" i="3"/>
  <c r="F90" i="3"/>
  <c r="F82" i="3"/>
  <c r="F74" i="3"/>
  <c r="F66" i="3"/>
  <c r="F58" i="3"/>
  <c r="F50" i="3"/>
  <c r="F42" i="3"/>
  <c r="F34" i="3"/>
  <c r="F26" i="3"/>
  <c r="F18" i="3"/>
  <c r="F10" i="3"/>
  <c r="H184" i="3"/>
  <c r="H136" i="3"/>
  <c r="H72" i="3"/>
  <c r="H32" i="3"/>
  <c r="H199" i="3"/>
  <c r="H191" i="3"/>
  <c r="H183" i="3"/>
  <c r="H175" i="3"/>
  <c r="H167" i="3"/>
  <c r="H159" i="3"/>
  <c r="H151" i="3"/>
  <c r="H143" i="3"/>
  <c r="H135" i="3"/>
  <c r="H127" i="3"/>
  <c r="H119" i="3"/>
  <c r="H111" i="3"/>
  <c r="H103" i="3"/>
  <c r="H95" i="3"/>
  <c r="H87" i="3"/>
  <c r="H79" i="3"/>
  <c r="H71" i="3"/>
  <c r="H63" i="3"/>
  <c r="H55" i="3"/>
  <c r="H47" i="3"/>
  <c r="H39" i="3"/>
  <c r="H31" i="3"/>
  <c r="H23" i="3"/>
  <c r="H15" i="3"/>
  <c r="H7" i="3"/>
  <c r="F200" i="3"/>
  <c r="F192" i="3"/>
  <c r="F184" i="3"/>
  <c r="F176" i="3"/>
  <c r="F168" i="3"/>
  <c r="F160" i="3"/>
  <c r="F152" i="3"/>
  <c r="F144" i="3"/>
  <c r="F136" i="3"/>
  <c r="F128" i="3"/>
  <c r="F120" i="3"/>
  <c r="F112" i="3"/>
  <c r="F104" i="3"/>
  <c r="F96" i="3"/>
  <c r="F88" i="3"/>
  <c r="F80" i="3"/>
  <c r="F64" i="3"/>
  <c r="F56" i="3"/>
  <c r="F48" i="3"/>
  <c r="F32" i="3"/>
  <c r="F24" i="3"/>
  <c r="F16" i="3"/>
  <c r="F8" i="3"/>
  <c r="H128" i="3"/>
  <c r="H16" i="3"/>
  <c r="H198" i="3"/>
  <c r="H190" i="3"/>
  <c r="H182" i="3"/>
  <c r="H174" i="3"/>
  <c r="H166" i="3"/>
  <c r="H158" i="3"/>
  <c r="H150" i="3"/>
  <c r="H142" i="3"/>
  <c r="H134" i="3"/>
  <c r="H126" i="3"/>
  <c r="H118" i="3"/>
  <c r="H110" i="3"/>
  <c r="H102" i="3"/>
  <c r="H94" i="3"/>
  <c r="H86" i="3"/>
  <c r="H78" i="3"/>
  <c r="H70" i="3"/>
  <c r="H62" i="3"/>
  <c r="H54" i="3"/>
  <c r="H46" i="3"/>
  <c r="H38" i="3"/>
  <c r="H30" i="3"/>
  <c r="H22" i="3"/>
  <c r="H14" i="3"/>
  <c r="H6" i="3"/>
  <c r="F199" i="3"/>
  <c r="F191" i="3"/>
  <c r="F183" i="3"/>
  <c r="F175" i="3"/>
  <c r="F167" i="3"/>
  <c r="F159" i="3"/>
  <c r="F151" i="3"/>
  <c r="F143" i="3"/>
  <c r="F135" i="3"/>
  <c r="F127" i="3"/>
  <c r="F119" i="3"/>
  <c r="F111" i="3"/>
  <c r="F103" i="3"/>
  <c r="F95" i="3"/>
  <c r="F87" i="3"/>
  <c r="F79" i="3"/>
  <c r="F71" i="3"/>
  <c r="F63" i="3"/>
  <c r="F55" i="3"/>
  <c r="F39" i="3"/>
  <c r="F31" i="3"/>
  <c r="F15" i="3"/>
  <c r="F7" i="3"/>
  <c r="H168" i="3"/>
  <c r="H48" i="3"/>
  <c r="H197" i="3"/>
  <c r="H189" i="3"/>
  <c r="H181" i="3"/>
  <c r="H173" i="3"/>
  <c r="H165" i="3"/>
  <c r="H157" i="3"/>
  <c r="H149" i="3"/>
  <c r="H141" i="3"/>
  <c r="H133" i="3"/>
  <c r="H125" i="3"/>
  <c r="H117" i="3"/>
  <c r="H109" i="3"/>
  <c r="H101" i="3"/>
  <c r="H93" i="3"/>
  <c r="H85" i="3"/>
  <c r="H77" i="3"/>
  <c r="H69" i="3"/>
  <c r="H61" i="3"/>
  <c r="H53" i="3"/>
  <c r="H45" i="3"/>
  <c r="H37" i="3"/>
  <c r="H29" i="3"/>
  <c r="H21" i="3"/>
  <c r="H13" i="3"/>
  <c r="H5" i="3"/>
  <c r="F198" i="3"/>
  <c r="F190" i="3"/>
  <c r="F182" i="3"/>
  <c r="F174" i="3"/>
  <c r="F166" i="3"/>
  <c r="F158" i="3"/>
  <c r="F150" i="3"/>
  <c r="F142" i="3"/>
  <c r="F134" i="3"/>
  <c r="F126" i="3"/>
  <c r="F118" i="3"/>
  <c r="F110" i="3"/>
  <c r="F102" i="3"/>
  <c r="F94" i="3"/>
  <c r="F86" i="3"/>
  <c r="F78" i="3"/>
  <c r="F70" i="3"/>
  <c r="F46" i="3"/>
  <c r="F38" i="3"/>
  <c r="F30" i="3"/>
  <c r="F22" i="3"/>
  <c r="F6" i="3"/>
  <c r="H176" i="3"/>
  <c r="H120" i="3"/>
  <c r="H80" i="3"/>
  <c r="H56" i="3"/>
  <c r="H196" i="3"/>
  <c r="H188" i="3"/>
  <c r="H180" i="3"/>
  <c r="H172" i="3"/>
  <c r="H164" i="3"/>
  <c r="H156" i="3"/>
  <c r="H148" i="3"/>
  <c r="H140" i="3"/>
  <c r="H132" i="3"/>
  <c r="H124" i="3"/>
  <c r="H116" i="3"/>
  <c r="H108" i="3"/>
  <c r="H100" i="3"/>
  <c r="H92" i="3"/>
  <c r="H84" i="3"/>
  <c r="H76" i="3"/>
  <c r="H68" i="3"/>
  <c r="H60" i="3"/>
  <c r="H52" i="3"/>
  <c r="H44" i="3"/>
  <c r="H36" i="3"/>
  <c r="H28" i="3"/>
  <c r="H20" i="3"/>
  <c r="H12" i="3"/>
  <c r="H4" i="3"/>
  <c r="F197" i="3"/>
  <c r="F189" i="3"/>
  <c r="F181" i="3"/>
  <c r="F173" i="3"/>
  <c r="F165" i="3"/>
  <c r="F157" i="3"/>
  <c r="F149" i="3"/>
  <c r="F141" i="3"/>
  <c r="F133" i="3"/>
  <c r="F125" i="3"/>
  <c r="F61" i="3"/>
  <c r="F53" i="3"/>
  <c r="F37" i="3"/>
  <c r="F13" i="3"/>
  <c r="H160" i="3"/>
  <c r="H112" i="3"/>
  <c r="H8" i="3"/>
  <c r="H2" i="3"/>
  <c r="H195" i="3"/>
  <c r="H187" i="3"/>
  <c r="H179" i="3"/>
  <c r="H171" i="3"/>
  <c r="H163" i="3"/>
  <c r="H155" i="3"/>
  <c r="H147" i="3"/>
  <c r="H139" i="3"/>
  <c r="H131" i="3"/>
  <c r="H123" i="3"/>
  <c r="H115" i="3"/>
  <c r="H107" i="3"/>
  <c r="H99" i="3"/>
  <c r="H91" i="3"/>
  <c r="H83" i="3"/>
  <c r="H75" i="3"/>
  <c r="H67" i="3"/>
  <c r="H59" i="3"/>
  <c r="H51" i="3"/>
  <c r="H43" i="3"/>
  <c r="H35" i="3"/>
  <c r="H27" i="3"/>
  <c r="H19" i="3"/>
  <c r="H11" i="3"/>
  <c r="H3" i="3"/>
  <c r="F196" i="3"/>
  <c r="F188" i="3"/>
  <c r="F180" i="3"/>
  <c r="F172" i="3"/>
  <c r="F164" i="3"/>
  <c r="F156" i="3"/>
  <c r="F148" i="3"/>
  <c r="F140" i="3"/>
  <c r="F132" i="3"/>
  <c r="F124" i="3"/>
  <c r="F28" i="3"/>
  <c r="F4" i="3"/>
  <c r="H192" i="3"/>
  <c r="H144" i="3"/>
  <c r="H24" i="3"/>
  <c r="H202" i="3"/>
  <c r="H194" i="3"/>
  <c r="H186" i="3"/>
  <c r="H178" i="3"/>
  <c r="H170" i="3"/>
  <c r="H162" i="3"/>
  <c r="H154" i="3"/>
  <c r="H146" i="3"/>
  <c r="H138" i="3"/>
  <c r="H130" i="3"/>
  <c r="H122" i="3"/>
  <c r="H114" i="3"/>
  <c r="H106" i="3"/>
  <c r="H98" i="3"/>
  <c r="H90" i="3"/>
  <c r="H82" i="3"/>
  <c r="H74" i="3"/>
  <c r="H66" i="3"/>
  <c r="H58" i="3"/>
  <c r="H50" i="3"/>
  <c r="H42" i="3"/>
  <c r="H34" i="3"/>
  <c r="H26" i="3"/>
  <c r="H18" i="3"/>
  <c r="H10" i="3"/>
  <c r="F2" i="3"/>
  <c r="F195" i="3"/>
  <c r="F187" i="3"/>
  <c r="F179" i="3"/>
  <c r="F171" i="3"/>
  <c r="F163" i="3"/>
  <c r="F155" i="3"/>
  <c r="F147" i="3"/>
  <c r="F139" i="3"/>
  <c r="F131" i="3"/>
  <c r="F123" i="3"/>
  <c r="F115" i="3"/>
  <c r="F107" i="3"/>
  <c r="F99" i="3"/>
  <c r="F91" i="3"/>
  <c r="F83" i="3"/>
  <c r="F75" i="3"/>
  <c r="F67" i="3"/>
  <c r="F59" i="3"/>
  <c r="D72" i="3"/>
  <c r="D104" i="3"/>
  <c r="D96" i="3"/>
  <c r="D47" i="3"/>
  <c r="D23" i="3"/>
  <c r="D62" i="3"/>
  <c r="D54" i="3"/>
  <c r="D14" i="3"/>
  <c r="D40" i="3"/>
  <c r="D117" i="3"/>
  <c r="D109" i="3"/>
  <c r="D101" i="3"/>
  <c r="D93" i="3"/>
  <c r="D85" i="3"/>
  <c r="D77" i="3"/>
  <c r="D69" i="3"/>
  <c r="D45" i="3"/>
  <c r="D29" i="3"/>
  <c r="D21" i="3"/>
  <c r="D5" i="3"/>
  <c r="D64" i="3"/>
  <c r="D116" i="3"/>
  <c r="D108" i="3"/>
  <c r="D100" i="3"/>
  <c r="D92" i="3"/>
  <c r="D84" i="3"/>
  <c r="D76" i="3"/>
  <c r="D68" i="3"/>
  <c r="D60" i="3"/>
  <c r="D52" i="3"/>
  <c r="D44" i="3"/>
  <c r="D36" i="3"/>
  <c r="D20" i="3"/>
  <c r="D12" i="3"/>
  <c r="D51" i="3"/>
  <c r="D43" i="3"/>
  <c r="D35" i="3"/>
  <c r="D27" i="3"/>
  <c r="D19" i="3"/>
  <c r="D11" i="3"/>
  <c r="D3" i="3"/>
  <c r="D2" i="1" l="1"/>
  <c r="B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2" i="1"/>
</calcChain>
</file>

<file path=xl/sharedStrings.xml><?xml version="1.0" encoding="utf-8"?>
<sst xmlns="http://schemas.openxmlformats.org/spreadsheetml/2006/main" count="180" uniqueCount="49">
  <si>
    <t>x</t>
  </si>
  <si>
    <t>Y</t>
  </si>
  <si>
    <t>x^2</t>
  </si>
  <si>
    <t>x^3</t>
  </si>
  <si>
    <t>x^4</t>
  </si>
  <si>
    <t>x^5</t>
  </si>
  <si>
    <t>x^6</t>
  </si>
  <si>
    <t>X^7</t>
  </si>
  <si>
    <t>SUMMARY OUTPUT</t>
  </si>
  <si>
    <t>Regression Statistics</t>
  </si>
  <si>
    <t>Multiple R</t>
  </si>
  <si>
    <t>R Square</t>
  </si>
  <si>
    <t>Adjusted R Square</t>
  </si>
  <si>
    <t>Standard Error</t>
  </si>
  <si>
    <t>Observations</t>
  </si>
  <si>
    <t>ANOVA</t>
  </si>
  <si>
    <t>Regression</t>
  </si>
  <si>
    <t>Residual</t>
  </si>
  <si>
    <t>Total</t>
  </si>
  <si>
    <t>Intercept</t>
  </si>
  <si>
    <t>df</t>
  </si>
  <si>
    <t>SS</t>
  </si>
  <si>
    <t>MS</t>
  </si>
  <si>
    <t>F</t>
  </si>
  <si>
    <t>Significance F</t>
  </si>
  <si>
    <t>Coefficients</t>
  </si>
  <si>
    <t>t Stat</t>
  </si>
  <si>
    <t>P-value</t>
  </si>
  <si>
    <t>Lower 95%</t>
  </si>
  <si>
    <t>Upper 95%</t>
  </si>
  <si>
    <t>Lower 95.0%</t>
  </si>
  <si>
    <t>Upper 95.0%</t>
  </si>
  <si>
    <t>RESIDUAL OUTPUT</t>
  </si>
  <si>
    <t>Observation</t>
  </si>
  <si>
    <t>Predicted Y</t>
  </si>
  <si>
    <t>Residuals</t>
  </si>
  <si>
    <t>X^2</t>
  </si>
  <si>
    <t>Y*X</t>
  </si>
  <si>
    <t>X</t>
  </si>
  <si>
    <t>Y*X^4</t>
  </si>
  <si>
    <t>Y*X^5</t>
  </si>
  <si>
    <t>Y*X^3</t>
  </si>
  <si>
    <t>X^4</t>
  </si>
  <si>
    <t>X^6</t>
  </si>
  <si>
    <t>Y*X^7</t>
  </si>
  <si>
    <t>X^3</t>
  </si>
  <si>
    <t>X^5</t>
  </si>
  <si>
    <t>Y*X^2</t>
  </si>
  <si>
    <t>Y*X^6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</si>
</sst>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4" x14ac:knownFonts="1"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i/>
      <sz val="16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9">
    <xf numFmtId="0" fontId="0" fillId="0" borderId="0" xfId="0"/>
    <xf numFmtId="0" fontId="1" fillId="0" borderId="0" xfId="0" applyFont="1"/>
    <xf numFmtId="0" fontId="2" fillId="0" borderId="2" xfId="0" applyFont="1" applyBorder="1" applyAlignment="1">
      <alignment horizontal="centerContinuous"/>
    </xf>
    <xf numFmtId="0" fontId="1" fillId="0" borderId="1" xfId="0" applyFont="1" applyBorder="1"/>
    <xf numFmtId="0" fontId="2" fillId="0" borderId="2" xfId="0" applyFont="1" applyBorder="1" applyAlignment="1">
      <alignment horizontal="center"/>
    </xf>
    <xf numFmtId="43" fontId="1" fillId="0" borderId="0" xfId="1" applyFont="1"/>
    <xf numFmtId="43" fontId="1" fillId="0" borderId="0" xfId="1" applyFont="1" applyFill="1" applyBorder="1" applyAlignment="1"/>
    <xf numFmtId="0" fontId="1" fillId="2" borderId="0" xfId="0" applyFont="1" applyFill="1"/>
    <xf numFmtId="0" fontId="1" fillId="2" borderId="1" xfId="0" applyFont="1" applyFill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231"/>
  <sheetViews>
    <sheetView topLeftCell="E1" workbookViewId="0">
      <selection activeCell="M6" sqref="M6"/>
    </sheetView>
  </sheetViews>
  <sheetFormatPr defaultColWidth="17.85546875" defaultRowHeight="21" x14ac:dyDescent="0.35"/>
  <cols>
    <col min="1" max="16384" width="17.85546875" style="1"/>
  </cols>
  <sheetData>
    <row r="1" spans="1:20" x14ac:dyDescent="0.35">
      <c r="A1" s="1" t="s">
        <v>0</v>
      </c>
      <c r="B1" s="1" t="s">
        <v>1</v>
      </c>
      <c r="D1" s="1" t="s">
        <v>38</v>
      </c>
      <c r="E1" s="1" t="s">
        <v>36</v>
      </c>
      <c r="F1" s="1" t="s">
        <v>45</v>
      </c>
      <c r="G1" s="1" t="s">
        <v>42</v>
      </c>
      <c r="H1" s="1" t="s">
        <v>46</v>
      </c>
      <c r="I1" s="1" t="s">
        <v>43</v>
      </c>
      <c r="J1" s="1" t="s">
        <v>7</v>
      </c>
      <c r="L1" s="1" t="s">
        <v>8</v>
      </c>
    </row>
    <row r="2" spans="1:20" ht="21.75" thickBot="1" x14ac:dyDescent="0.4">
      <c r="A2" s="1">
        <v>0</v>
      </c>
      <c r="B2" s="1">
        <f>SQRT(LN(A2^2+1))*EXP(-A2)*A2^2</f>
        <v>0</v>
      </c>
      <c r="D2" s="1">
        <f>A2</f>
        <v>0</v>
      </c>
      <c r="E2" s="1">
        <f>A2^2</f>
        <v>0</v>
      </c>
      <c r="F2" s="1">
        <f>A2^3</f>
        <v>0</v>
      </c>
      <c r="G2" s="1">
        <f>A2^4</f>
        <v>0</v>
      </c>
      <c r="H2" s="1">
        <f>A2^5</f>
        <v>0</v>
      </c>
      <c r="I2" s="1">
        <f>A2^6</f>
        <v>0</v>
      </c>
      <c r="J2" s="1">
        <f>A2^7</f>
        <v>0</v>
      </c>
    </row>
    <row r="3" spans="1:20" x14ac:dyDescent="0.35">
      <c r="A3" s="1">
        <v>0.05</v>
      </c>
      <c r="B3" s="1">
        <f t="shared" ref="B3:B66" si="0">SQRT(LN(A3^2+1))*EXP(-A3)*A3^2</f>
        <v>1.1882946372940057E-4</v>
      </c>
      <c r="D3" s="1">
        <f t="shared" ref="D3:D66" si="1">A3</f>
        <v>0.05</v>
      </c>
      <c r="E3" s="1">
        <f t="shared" ref="E3:E66" si="2">A3^2</f>
        <v>2.5000000000000005E-3</v>
      </c>
      <c r="F3" s="1">
        <f t="shared" ref="F3:F66" si="3">A3^3</f>
        <v>1.2500000000000003E-4</v>
      </c>
      <c r="G3" s="1">
        <f t="shared" ref="G3:G66" si="4">A3^4</f>
        <v>6.2500000000000028E-6</v>
      </c>
      <c r="H3" s="1">
        <f t="shared" ref="H3:H66" si="5">A3^5</f>
        <v>3.1250000000000018E-7</v>
      </c>
      <c r="I3" s="1">
        <f t="shared" ref="I3:I66" si="6">A3^6</f>
        <v>1.5625000000000009E-8</v>
      </c>
      <c r="J3" s="1">
        <f t="shared" ref="J3:J66" si="7">A3^7</f>
        <v>7.8125000000000059E-10</v>
      </c>
      <c r="L3" s="2" t="s">
        <v>9</v>
      </c>
      <c r="M3" s="2"/>
    </row>
    <row r="4" spans="1:20" x14ac:dyDescent="0.35">
      <c r="A4" s="1">
        <v>0.1</v>
      </c>
      <c r="B4" s="1">
        <f t="shared" si="0"/>
        <v>9.025874956362619E-4</v>
      </c>
      <c r="D4" s="1">
        <f t="shared" si="1"/>
        <v>0.1</v>
      </c>
      <c r="E4" s="1">
        <f t="shared" si="2"/>
        <v>1.0000000000000002E-2</v>
      </c>
      <c r="F4" s="1">
        <f t="shared" si="3"/>
        <v>1.0000000000000002E-3</v>
      </c>
      <c r="G4" s="1">
        <f t="shared" si="4"/>
        <v>1.0000000000000005E-4</v>
      </c>
      <c r="H4" s="1">
        <f t="shared" si="5"/>
        <v>1.0000000000000006E-5</v>
      </c>
      <c r="I4" s="1">
        <f t="shared" si="6"/>
        <v>1.0000000000000006E-6</v>
      </c>
      <c r="J4" s="1">
        <f t="shared" si="7"/>
        <v>1.0000000000000007E-7</v>
      </c>
      <c r="L4" s="1" t="s">
        <v>10</v>
      </c>
      <c r="M4" s="1">
        <v>0.99965364303807136</v>
      </c>
    </row>
    <row r="5" spans="1:20" x14ac:dyDescent="0.35">
      <c r="A5" s="1">
        <v>0.15</v>
      </c>
      <c r="B5" s="1">
        <f t="shared" si="0"/>
        <v>2.88874559512257E-3</v>
      </c>
      <c r="D5" s="1">
        <f t="shared" si="1"/>
        <v>0.15</v>
      </c>
      <c r="E5" s="1">
        <f t="shared" si="2"/>
        <v>2.2499999999999999E-2</v>
      </c>
      <c r="F5" s="1">
        <f t="shared" si="3"/>
        <v>3.375E-3</v>
      </c>
      <c r="G5" s="1">
        <f t="shared" si="4"/>
        <v>5.0624999999999997E-4</v>
      </c>
      <c r="H5" s="1">
        <f t="shared" si="5"/>
        <v>7.5937499999999996E-5</v>
      </c>
      <c r="I5" s="1">
        <f t="shared" si="6"/>
        <v>1.1390624999999999E-5</v>
      </c>
      <c r="J5" s="1">
        <f t="shared" si="7"/>
        <v>1.7085937499999998E-6</v>
      </c>
      <c r="L5" s="1" t="s">
        <v>11</v>
      </c>
      <c r="M5" s="1">
        <v>0.99930740603928769</v>
      </c>
    </row>
    <row r="6" spans="1:20" x14ac:dyDescent="0.35">
      <c r="A6" s="1">
        <v>0.2</v>
      </c>
      <c r="B6" s="1">
        <f t="shared" si="0"/>
        <v>6.4857295961466841E-3</v>
      </c>
      <c r="D6" s="1">
        <f t="shared" si="1"/>
        <v>0.2</v>
      </c>
      <c r="E6" s="1">
        <f t="shared" si="2"/>
        <v>4.0000000000000008E-2</v>
      </c>
      <c r="F6" s="1">
        <f t="shared" si="3"/>
        <v>8.0000000000000019E-3</v>
      </c>
      <c r="G6" s="1">
        <f t="shared" si="4"/>
        <v>1.6000000000000007E-3</v>
      </c>
      <c r="H6" s="1">
        <f t="shared" si="5"/>
        <v>3.2000000000000019E-4</v>
      </c>
      <c r="I6" s="1">
        <f t="shared" si="6"/>
        <v>6.4000000000000038E-5</v>
      </c>
      <c r="J6" s="1">
        <f t="shared" si="7"/>
        <v>1.280000000000001E-5</v>
      </c>
      <c r="L6" s="1" t="s">
        <v>12</v>
      </c>
      <c r="M6" s="1">
        <v>0.99928228605107505</v>
      </c>
    </row>
    <row r="7" spans="1:20" x14ac:dyDescent="0.35">
      <c r="A7" s="1">
        <v>0.25</v>
      </c>
      <c r="B7" s="1">
        <f t="shared" si="0"/>
        <v>1.1984803506868464E-2</v>
      </c>
      <c r="D7" s="1">
        <f t="shared" si="1"/>
        <v>0.25</v>
      </c>
      <c r="E7" s="1">
        <f t="shared" si="2"/>
        <v>6.25E-2</v>
      </c>
      <c r="F7" s="1">
        <f t="shared" si="3"/>
        <v>1.5625E-2</v>
      </c>
      <c r="G7" s="1">
        <f t="shared" si="4"/>
        <v>3.90625E-3</v>
      </c>
      <c r="H7" s="1">
        <f t="shared" si="5"/>
        <v>9.765625E-4</v>
      </c>
      <c r="I7" s="1">
        <f t="shared" si="6"/>
        <v>2.44140625E-4</v>
      </c>
      <c r="J7" s="1">
        <f t="shared" si="7"/>
        <v>6.103515625E-5</v>
      </c>
      <c r="L7" s="1" t="s">
        <v>13</v>
      </c>
      <c r="M7" s="1">
        <v>6.7128951098237022E-3</v>
      </c>
    </row>
    <row r="8" spans="1:20" ht="21.75" thickBot="1" x14ac:dyDescent="0.4">
      <c r="A8" s="1">
        <v>0.3</v>
      </c>
      <c r="B8" s="1">
        <f t="shared" si="0"/>
        <v>1.9572739000911821E-2</v>
      </c>
      <c r="D8" s="1">
        <f t="shared" si="1"/>
        <v>0.3</v>
      </c>
      <c r="E8" s="1">
        <f t="shared" si="2"/>
        <v>0.09</v>
      </c>
      <c r="F8" s="1">
        <f t="shared" si="3"/>
        <v>2.7E-2</v>
      </c>
      <c r="G8" s="1">
        <f t="shared" si="4"/>
        <v>8.0999999999999996E-3</v>
      </c>
      <c r="H8" s="1">
        <f t="shared" si="5"/>
        <v>2.4299999999999999E-3</v>
      </c>
      <c r="I8" s="1">
        <f t="shared" si="6"/>
        <v>7.2899999999999994E-4</v>
      </c>
      <c r="J8" s="1">
        <f t="shared" si="7"/>
        <v>2.1869999999999998E-4</v>
      </c>
      <c r="L8" s="3" t="s">
        <v>14</v>
      </c>
      <c r="M8" s="3">
        <v>201</v>
      </c>
    </row>
    <row r="9" spans="1:20" x14ac:dyDescent="0.35">
      <c r="A9" s="1">
        <v>0.35</v>
      </c>
      <c r="B9" s="1">
        <f t="shared" si="0"/>
        <v>2.934496990845414E-2</v>
      </c>
      <c r="D9" s="1">
        <f t="shared" si="1"/>
        <v>0.35</v>
      </c>
      <c r="E9" s="1">
        <f t="shared" si="2"/>
        <v>0.12249999999999998</v>
      </c>
      <c r="F9" s="1">
        <f t="shared" si="3"/>
        <v>4.287499999999999E-2</v>
      </c>
      <c r="G9" s="1">
        <f t="shared" si="4"/>
        <v>1.5006249999999995E-2</v>
      </c>
      <c r="H9" s="1">
        <f t="shared" si="5"/>
        <v>5.2521874999999982E-3</v>
      </c>
      <c r="I9" s="1">
        <f t="shared" si="6"/>
        <v>1.8382656249999992E-3</v>
      </c>
      <c r="J9" s="1">
        <f t="shared" si="7"/>
        <v>6.4339296874999961E-4</v>
      </c>
    </row>
    <row r="10" spans="1:20" ht="21.75" thickBot="1" x14ac:dyDescent="0.4">
      <c r="A10" s="1">
        <v>0.4</v>
      </c>
      <c r="B10" s="1">
        <f t="shared" si="0"/>
        <v>4.1318867641116488E-2</v>
      </c>
      <c r="D10" s="1">
        <f t="shared" si="1"/>
        <v>0.4</v>
      </c>
      <c r="E10" s="1">
        <f t="shared" si="2"/>
        <v>0.16000000000000003</v>
      </c>
      <c r="F10" s="1">
        <f t="shared" si="3"/>
        <v>6.4000000000000015E-2</v>
      </c>
      <c r="G10" s="1">
        <f t="shared" si="4"/>
        <v>2.5600000000000012E-2</v>
      </c>
      <c r="H10" s="1">
        <f t="shared" si="5"/>
        <v>1.0240000000000006E-2</v>
      </c>
      <c r="I10" s="1">
        <f t="shared" si="6"/>
        <v>4.0960000000000024E-3</v>
      </c>
      <c r="J10" s="1">
        <f t="shared" si="7"/>
        <v>1.6384000000000012E-3</v>
      </c>
      <c r="L10" s="1" t="s">
        <v>15</v>
      </c>
    </row>
    <row r="11" spans="1:20" x14ac:dyDescent="0.35">
      <c r="A11" s="1">
        <v>0.45</v>
      </c>
      <c r="B11" s="1">
        <f t="shared" si="0"/>
        <v>5.5446760271223097E-2</v>
      </c>
      <c r="D11" s="1">
        <f t="shared" si="1"/>
        <v>0.45</v>
      </c>
      <c r="E11" s="1">
        <f t="shared" si="2"/>
        <v>0.20250000000000001</v>
      </c>
      <c r="F11" s="1">
        <f t="shared" si="3"/>
        <v>9.1125000000000012E-2</v>
      </c>
      <c r="G11" s="1">
        <f t="shared" si="4"/>
        <v>4.1006250000000008E-2</v>
      </c>
      <c r="H11" s="1">
        <f t="shared" si="5"/>
        <v>1.8452812500000006E-2</v>
      </c>
      <c r="I11" s="1">
        <f t="shared" si="6"/>
        <v>8.3037656250000026E-3</v>
      </c>
      <c r="J11" s="1">
        <f t="shared" si="7"/>
        <v>3.7366945312500011E-3</v>
      </c>
      <c r="L11" s="4"/>
      <c r="M11" s="4" t="s">
        <v>20</v>
      </c>
      <c r="N11" s="4" t="s">
        <v>21</v>
      </c>
      <c r="O11" s="4" t="s">
        <v>22</v>
      </c>
      <c r="P11" s="4" t="s">
        <v>23</v>
      </c>
      <c r="Q11" s="4" t="s">
        <v>24</v>
      </c>
    </row>
    <row r="12" spans="1:20" x14ac:dyDescent="0.35">
      <c r="A12" s="1">
        <v>0.5</v>
      </c>
      <c r="B12" s="1">
        <f t="shared" si="0"/>
        <v>7.1628348507453102E-2</v>
      </c>
      <c r="D12" s="1">
        <f t="shared" si="1"/>
        <v>0.5</v>
      </c>
      <c r="E12" s="1">
        <f t="shared" si="2"/>
        <v>0.25</v>
      </c>
      <c r="F12" s="1">
        <f t="shared" si="3"/>
        <v>0.125</v>
      </c>
      <c r="G12" s="1">
        <f t="shared" si="4"/>
        <v>6.25E-2</v>
      </c>
      <c r="H12" s="1">
        <f t="shared" si="5"/>
        <v>3.125E-2</v>
      </c>
      <c r="I12" s="1">
        <f t="shared" si="6"/>
        <v>1.5625E-2</v>
      </c>
      <c r="J12" s="1">
        <f t="shared" si="7"/>
        <v>7.8125E-3</v>
      </c>
      <c r="L12" s="1" t="s">
        <v>16</v>
      </c>
      <c r="M12" s="1">
        <v>7</v>
      </c>
      <c r="N12" s="1">
        <v>12.5486624548659</v>
      </c>
      <c r="O12" s="1">
        <v>1.7926660649808428</v>
      </c>
      <c r="P12" s="5">
        <v>39781.364449344248</v>
      </c>
      <c r="Q12" s="1">
        <v>3.6701231992436297E-301</v>
      </c>
    </row>
    <row r="13" spans="1:20" x14ac:dyDescent="0.35">
      <c r="A13" s="1">
        <v>0.55000000000000004</v>
      </c>
      <c r="B13" s="1">
        <f t="shared" si="0"/>
        <v>8.9722233813601338E-2</v>
      </c>
      <c r="D13" s="1">
        <f t="shared" si="1"/>
        <v>0.55000000000000004</v>
      </c>
      <c r="E13" s="1">
        <f t="shared" si="2"/>
        <v>0.30250000000000005</v>
      </c>
      <c r="F13" s="1">
        <f t="shared" si="3"/>
        <v>0.16637500000000005</v>
      </c>
      <c r="G13" s="1">
        <f t="shared" si="4"/>
        <v>9.1506250000000025E-2</v>
      </c>
      <c r="H13" s="1">
        <f t="shared" si="5"/>
        <v>5.0328437500000017E-2</v>
      </c>
      <c r="I13" s="1">
        <f t="shared" si="6"/>
        <v>2.7680640625000013E-2</v>
      </c>
      <c r="J13" s="1">
        <f t="shared" si="7"/>
        <v>1.5224352343750009E-2</v>
      </c>
      <c r="L13" s="1" t="s">
        <v>17</v>
      </c>
      <c r="M13" s="1">
        <v>193</v>
      </c>
      <c r="N13" s="1">
        <v>8.6971514258105294E-3</v>
      </c>
      <c r="O13" s="1">
        <v>4.5062960755494973E-5</v>
      </c>
    </row>
    <row r="14" spans="1:20" ht="21.75" thickBot="1" x14ac:dyDescent="0.4">
      <c r="A14" s="1">
        <v>0.6</v>
      </c>
      <c r="B14" s="1">
        <f t="shared" si="0"/>
        <v>0.10955635303946483</v>
      </c>
      <c r="D14" s="1">
        <f t="shared" si="1"/>
        <v>0.6</v>
      </c>
      <c r="E14" s="1">
        <f t="shared" si="2"/>
        <v>0.36</v>
      </c>
      <c r="F14" s="1">
        <f t="shared" si="3"/>
        <v>0.216</v>
      </c>
      <c r="G14" s="1">
        <f t="shared" si="4"/>
        <v>0.12959999999999999</v>
      </c>
      <c r="H14" s="1">
        <f t="shared" si="5"/>
        <v>7.7759999999999996E-2</v>
      </c>
      <c r="I14" s="1">
        <f t="shared" si="6"/>
        <v>4.6655999999999996E-2</v>
      </c>
      <c r="J14" s="1">
        <f t="shared" si="7"/>
        <v>2.7993599999999997E-2</v>
      </c>
      <c r="L14" s="3" t="s">
        <v>18</v>
      </c>
      <c r="M14" s="3">
        <v>200</v>
      </c>
      <c r="N14" s="3">
        <v>12.55735960629171</v>
      </c>
      <c r="O14" s="3"/>
      <c r="P14" s="3"/>
      <c r="Q14" s="3"/>
    </row>
    <row r="15" spans="1:20" ht="21.75" thickBot="1" x14ac:dyDescent="0.4">
      <c r="A15" s="1">
        <v>0.65</v>
      </c>
      <c r="B15" s="1">
        <f t="shared" si="0"/>
        <v>0.13093719686499175</v>
      </c>
      <c r="D15" s="1">
        <f t="shared" si="1"/>
        <v>0.65</v>
      </c>
      <c r="E15" s="1">
        <f t="shared" si="2"/>
        <v>0.42250000000000004</v>
      </c>
      <c r="F15" s="1">
        <f t="shared" si="3"/>
        <v>0.27462500000000006</v>
      </c>
      <c r="G15" s="1">
        <f t="shared" si="4"/>
        <v>0.17850625000000003</v>
      </c>
      <c r="H15" s="1">
        <f t="shared" si="5"/>
        <v>0.11602906250000003</v>
      </c>
      <c r="I15" s="1">
        <f t="shared" si="6"/>
        <v>7.5418890625000026E-2</v>
      </c>
      <c r="J15" s="1">
        <f t="shared" si="7"/>
        <v>4.9022278906250022E-2</v>
      </c>
    </row>
    <row r="16" spans="1:20" x14ac:dyDescent="0.35">
      <c r="A16" s="1">
        <v>0.7</v>
      </c>
      <c r="B16" s="1">
        <f t="shared" si="0"/>
        <v>0.15365776586877597</v>
      </c>
      <c r="D16" s="1">
        <f t="shared" si="1"/>
        <v>0.7</v>
      </c>
      <c r="E16" s="1">
        <f t="shared" si="2"/>
        <v>0.48999999999999994</v>
      </c>
      <c r="F16" s="1">
        <f t="shared" si="3"/>
        <v>0.34299999999999992</v>
      </c>
      <c r="G16" s="1">
        <f t="shared" si="4"/>
        <v>0.24009999999999992</v>
      </c>
      <c r="H16" s="1">
        <f t="shared" si="5"/>
        <v>0.16806999999999994</v>
      </c>
      <c r="I16" s="1">
        <f t="shared" si="6"/>
        <v>0.11764899999999995</v>
      </c>
      <c r="J16" s="1">
        <f t="shared" si="7"/>
        <v>8.235429999999995E-2</v>
      </c>
      <c r="L16" s="4"/>
      <c r="M16" s="4" t="s">
        <v>25</v>
      </c>
      <c r="N16" s="4" t="s">
        <v>13</v>
      </c>
      <c r="O16" s="4" t="s">
        <v>26</v>
      </c>
      <c r="P16" s="4" t="s">
        <v>27</v>
      </c>
      <c r="Q16" s="4" t="s">
        <v>28</v>
      </c>
      <c r="R16" s="4" t="s">
        <v>29</v>
      </c>
      <c r="S16" s="4" t="s">
        <v>30</v>
      </c>
      <c r="T16" s="4" t="s">
        <v>31</v>
      </c>
    </row>
    <row r="17" spans="1:20" x14ac:dyDescent="0.35">
      <c r="A17" s="1">
        <v>0.75</v>
      </c>
      <c r="B17" s="1">
        <f t="shared" si="0"/>
        <v>0.17750428171788096</v>
      </c>
      <c r="D17" s="1">
        <f t="shared" si="1"/>
        <v>0.75</v>
      </c>
      <c r="E17" s="1">
        <f t="shared" si="2"/>
        <v>0.5625</v>
      </c>
      <c r="F17" s="1">
        <f t="shared" si="3"/>
        <v>0.421875</v>
      </c>
      <c r="G17" s="1">
        <f t="shared" si="4"/>
        <v>0.31640625</v>
      </c>
      <c r="H17" s="1">
        <f t="shared" si="5"/>
        <v>0.2373046875</v>
      </c>
      <c r="I17" s="1">
        <f t="shared" si="6"/>
        <v>0.177978515625</v>
      </c>
      <c r="J17" s="1">
        <f t="shared" si="7"/>
        <v>0.13348388671875</v>
      </c>
      <c r="L17" s="1" t="s">
        <v>19</v>
      </c>
      <c r="M17" s="1">
        <v>3.3902366723737032E-4</v>
      </c>
      <c r="N17" s="1">
        <v>3.509581992615537E-3</v>
      </c>
      <c r="O17" s="1">
        <v>9.6599443452441161E-2</v>
      </c>
      <c r="P17" s="1">
        <v>0.92314473361207816</v>
      </c>
      <c r="Q17" s="1">
        <v>-6.5830360656006157E-3</v>
      </c>
      <c r="R17" s="1">
        <v>7.2610834000753563E-3</v>
      </c>
      <c r="S17" s="1">
        <v>-6.5830360656006157E-3</v>
      </c>
      <c r="T17" s="1">
        <v>7.2610834000753563E-3</v>
      </c>
    </row>
    <row r="18" spans="1:20" x14ac:dyDescent="0.35">
      <c r="A18" s="1">
        <v>0.8</v>
      </c>
      <c r="B18" s="1">
        <f t="shared" si="0"/>
        <v>0.20226171902795059</v>
      </c>
      <c r="D18" s="1">
        <f t="shared" si="1"/>
        <v>0.8</v>
      </c>
      <c r="E18" s="1">
        <f t="shared" si="2"/>
        <v>0.64000000000000012</v>
      </c>
      <c r="F18" s="1">
        <f t="shared" si="3"/>
        <v>0.51200000000000012</v>
      </c>
      <c r="G18" s="1">
        <f t="shared" si="4"/>
        <v>0.40960000000000019</v>
      </c>
      <c r="H18" s="1">
        <f t="shared" si="5"/>
        <v>0.32768000000000019</v>
      </c>
      <c r="I18" s="1">
        <f t="shared" si="6"/>
        <v>0.26214400000000015</v>
      </c>
      <c r="J18" s="1">
        <f t="shared" si="7"/>
        <v>0.20971520000000016</v>
      </c>
      <c r="L18" s="1" t="s">
        <v>0</v>
      </c>
      <c r="M18" s="1">
        <v>-0.16542052385221639</v>
      </c>
      <c r="N18" s="1">
        <v>1.2986853599392953E-2</v>
      </c>
      <c r="O18" s="1">
        <v>-12.737536662456</v>
      </c>
      <c r="P18" s="7">
        <v>2.2725655667168908E-27</v>
      </c>
      <c r="Q18" s="1">
        <v>-0.19103490657522115</v>
      </c>
      <c r="R18" s="1">
        <v>-0.13980614112921164</v>
      </c>
      <c r="S18" s="1">
        <v>-0.19103490657522115</v>
      </c>
      <c r="T18" s="1">
        <v>-0.13980614112921164</v>
      </c>
    </row>
    <row r="19" spans="1:20" x14ac:dyDescent="0.35">
      <c r="A19" s="1">
        <v>0.85</v>
      </c>
      <c r="B19" s="1">
        <f t="shared" si="0"/>
        <v>0.22771825583466518</v>
      </c>
      <c r="D19" s="1">
        <f t="shared" si="1"/>
        <v>0.85</v>
      </c>
      <c r="E19" s="1">
        <f t="shared" si="2"/>
        <v>0.72249999999999992</v>
      </c>
      <c r="F19" s="1">
        <f t="shared" si="3"/>
        <v>0.61412499999999992</v>
      </c>
      <c r="G19" s="1">
        <f t="shared" si="4"/>
        <v>0.52200624999999989</v>
      </c>
      <c r="H19" s="1">
        <f t="shared" si="5"/>
        <v>0.44370531249999989</v>
      </c>
      <c r="I19" s="1">
        <f t="shared" si="6"/>
        <v>0.37714951562499988</v>
      </c>
      <c r="J19" s="1">
        <f t="shared" si="7"/>
        <v>0.32057708828124987</v>
      </c>
      <c r="L19" s="1" t="s">
        <v>2</v>
      </c>
      <c r="M19" s="1">
        <v>0.86767589834842773</v>
      </c>
      <c r="N19" s="1">
        <v>1.5286514587451705E-2</v>
      </c>
      <c r="O19" s="1">
        <v>56.760872034275224</v>
      </c>
      <c r="P19" s="1">
        <v>2.2786215302773397E-122</v>
      </c>
      <c r="Q19" s="1">
        <v>0.83752582141508292</v>
      </c>
      <c r="R19" s="1">
        <v>0.89782597528177255</v>
      </c>
      <c r="S19" s="1">
        <v>0.83752582141508292</v>
      </c>
      <c r="T19" s="1">
        <v>0.89782597528177255</v>
      </c>
    </row>
    <row r="20" spans="1:20" x14ac:dyDescent="0.35">
      <c r="A20" s="1">
        <v>0.9</v>
      </c>
      <c r="B20" s="1">
        <f t="shared" si="0"/>
        <v>0.25366875912048426</v>
      </c>
      <c r="D20" s="1">
        <f t="shared" si="1"/>
        <v>0.9</v>
      </c>
      <c r="E20" s="1">
        <f t="shared" si="2"/>
        <v>0.81</v>
      </c>
      <c r="F20" s="1">
        <f t="shared" si="3"/>
        <v>0.72900000000000009</v>
      </c>
      <c r="G20" s="1">
        <f t="shared" si="4"/>
        <v>0.65610000000000013</v>
      </c>
      <c r="H20" s="1">
        <f t="shared" si="5"/>
        <v>0.59049000000000018</v>
      </c>
      <c r="I20" s="1">
        <f t="shared" si="6"/>
        <v>0.53144100000000016</v>
      </c>
      <c r="J20" s="1">
        <f t="shared" si="7"/>
        <v>0.47829690000000014</v>
      </c>
      <c r="L20" s="1" t="s">
        <v>3</v>
      </c>
      <c r="M20" s="1">
        <v>-0.49853839390103011</v>
      </c>
      <c r="N20" s="1">
        <v>7.9494340111332506E-3</v>
      </c>
      <c r="O20" s="1">
        <v>-62.713696749079595</v>
      </c>
      <c r="P20" s="1">
        <v>2.6700762601409634E-130</v>
      </c>
      <c r="Q20" s="1">
        <v>-0.51421731440583629</v>
      </c>
      <c r="R20" s="1">
        <v>-0.48285947339622393</v>
      </c>
      <c r="S20" s="1">
        <v>-0.51421731440583629</v>
      </c>
      <c r="T20" s="1">
        <v>-0.48285947339622393</v>
      </c>
    </row>
    <row r="21" spans="1:20" x14ac:dyDescent="0.35">
      <c r="A21" s="1">
        <v>0.95</v>
      </c>
      <c r="B21" s="1">
        <f t="shared" si="0"/>
        <v>0.27991742912274459</v>
      </c>
      <c r="D21" s="1">
        <f t="shared" si="1"/>
        <v>0.95</v>
      </c>
      <c r="E21" s="1">
        <f t="shared" si="2"/>
        <v>0.90249999999999997</v>
      </c>
      <c r="F21" s="1">
        <f t="shared" si="3"/>
        <v>0.85737499999999989</v>
      </c>
      <c r="G21" s="1">
        <f t="shared" si="4"/>
        <v>0.81450624999999999</v>
      </c>
      <c r="H21" s="1">
        <f t="shared" si="5"/>
        <v>0.77378093749999999</v>
      </c>
      <c r="I21" s="1">
        <f t="shared" si="6"/>
        <v>0.73509189062499991</v>
      </c>
      <c r="J21" s="1">
        <f t="shared" si="7"/>
        <v>0.69833729609374995</v>
      </c>
      <c r="L21" s="1" t="s">
        <v>4</v>
      </c>
      <c r="M21" s="1">
        <v>0.12248372328759866</v>
      </c>
      <c r="N21" s="1">
        <v>2.1108636882533928E-3</v>
      </c>
      <c r="O21" s="1">
        <v>58.025406362902686</v>
      </c>
      <c r="P21" s="1">
        <v>4.0977468991052066E-124</v>
      </c>
      <c r="Q21" s="1">
        <v>0.11832039997196944</v>
      </c>
      <c r="R21" s="1">
        <v>0.12664704660322787</v>
      </c>
      <c r="S21" s="1">
        <v>0.11832039997196944</v>
      </c>
      <c r="T21" s="1">
        <v>0.12664704660322787</v>
      </c>
    </row>
    <row r="22" spans="1:20" x14ac:dyDescent="0.35">
      <c r="A22" s="1">
        <v>1</v>
      </c>
      <c r="B22" s="1">
        <f t="shared" si="0"/>
        <v>0.30627972509740131</v>
      </c>
      <c r="D22" s="1">
        <f t="shared" si="1"/>
        <v>1</v>
      </c>
      <c r="E22" s="1">
        <f t="shared" si="2"/>
        <v>1</v>
      </c>
      <c r="F22" s="1">
        <f t="shared" si="3"/>
        <v>1</v>
      </c>
      <c r="G22" s="1">
        <f t="shared" si="4"/>
        <v>1</v>
      </c>
      <c r="H22" s="1">
        <f t="shared" si="5"/>
        <v>1</v>
      </c>
      <c r="I22" s="1">
        <f t="shared" si="6"/>
        <v>1</v>
      </c>
      <c r="J22" s="1">
        <f t="shared" si="7"/>
        <v>1</v>
      </c>
      <c r="L22" s="1" t="s">
        <v>5</v>
      </c>
      <c r="M22" s="1">
        <v>-1.540635391867049E-2</v>
      </c>
      <c r="N22" s="1">
        <v>2.9839915857881585E-4</v>
      </c>
      <c r="O22" s="1">
        <v>-51.630017966693515</v>
      </c>
      <c r="P22" s="1">
        <v>6.4600143633276307E-115</v>
      </c>
      <c r="Q22" s="1">
        <v>-1.5994896031166286E-2</v>
      </c>
      <c r="R22" s="1">
        <v>-1.4817811806174693E-2</v>
      </c>
      <c r="S22" s="1">
        <v>-1.5994896031166286E-2</v>
      </c>
      <c r="T22" s="1">
        <v>-1.4817811806174693E-2</v>
      </c>
    </row>
    <row r="23" spans="1:20" x14ac:dyDescent="0.35">
      <c r="A23" s="1">
        <v>1.05</v>
      </c>
      <c r="B23" s="1">
        <f t="shared" si="0"/>
        <v>0.3325836884985171</v>
      </c>
      <c r="D23" s="1">
        <f t="shared" si="1"/>
        <v>1.05</v>
      </c>
      <c r="E23" s="1">
        <f t="shared" si="2"/>
        <v>1.1025</v>
      </c>
      <c r="F23" s="1">
        <f t="shared" si="3"/>
        <v>1.1576250000000001</v>
      </c>
      <c r="G23" s="1">
        <f t="shared" si="4"/>
        <v>1.21550625</v>
      </c>
      <c r="H23" s="1">
        <f t="shared" si="5"/>
        <v>1.2762815625000001</v>
      </c>
      <c r="I23" s="1">
        <f t="shared" si="6"/>
        <v>1.340095640625</v>
      </c>
      <c r="J23" s="1">
        <f t="shared" si="7"/>
        <v>1.4071004226562502</v>
      </c>
      <c r="L23" s="1" t="s">
        <v>6</v>
      </c>
      <c r="M23" s="1">
        <v>9.7840057411557901E-4</v>
      </c>
      <c r="N23" s="1">
        <v>2.1364051473197142E-5</v>
      </c>
      <c r="O23" s="1">
        <v>45.796583824143021</v>
      </c>
      <c r="P23" s="7">
        <v>1.2696394977444739E-105</v>
      </c>
      <c r="Q23" s="1">
        <v>9.3626357867166148E-4</v>
      </c>
      <c r="R23" s="1">
        <v>1.0205375695594965E-3</v>
      </c>
      <c r="S23" s="1">
        <v>9.3626357867166148E-4</v>
      </c>
      <c r="T23" s="1">
        <v>1.0205375695594965E-3</v>
      </c>
    </row>
    <row r="24" spans="1:20" ht="21.75" thickBot="1" x14ac:dyDescent="0.4">
      <c r="A24" s="1">
        <v>1.1000000000000001</v>
      </c>
      <c r="B24" s="1">
        <f t="shared" si="0"/>
        <v>0.35867076939036185</v>
      </c>
      <c r="D24" s="1">
        <f t="shared" si="1"/>
        <v>1.1000000000000001</v>
      </c>
      <c r="E24" s="1">
        <f t="shared" si="2"/>
        <v>1.2100000000000002</v>
      </c>
      <c r="F24" s="1">
        <f t="shared" si="3"/>
        <v>1.3310000000000004</v>
      </c>
      <c r="G24" s="1">
        <f t="shared" si="4"/>
        <v>1.4641000000000004</v>
      </c>
      <c r="H24" s="1">
        <f t="shared" si="5"/>
        <v>1.6105100000000006</v>
      </c>
      <c r="I24" s="1">
        <f t="shared" si="6"/>
        <v>1.7715610000000008</v>
      </c>
      <c r="J24" s="1">
        <f t="shared" si="7"/>
        <v>1.9487171000000012</v>
      </c>
      <c r="L24" s="3" t="s">
        <v>7</v>
      </c>
      <c r="M24" s="3">
        <v>-2.4918652148693691E-5</v>
      </c>
      <c r="N24" s="3">
        <v>6.0882866538572198E-7</v>
      </c>
      <c r="O24" s="3">
        <v>-40.928841832548301</v>
      </c>
      <c r="P24" s="8">
        <v>4.4321822284604564E-97</v>
      </c>
      <c r="Q24" s="3">
        <v>-2.6119464210566402E-5</v>
      </c>
      <c r="R24" s="3">
        <v>-2.371784008682098E-5</v>
      </c>
      <c r="S24" s="3">
        <v>-2.6119464210566402E-5</v>
      </c>
      <c r="T24" s="3">
        <v>-2.371784008682098E-5</v>
      </c>
    </row>
    <row r="25" spans="1:20" x14ac:dyDescent="0.35">
      <c r="A25" s="1">
        <v>1.1499999999999999</v>
      </c>
      <c r="B25" s="1">
        <f t="shared" si="0"/>
        <v>0.3843962500614268</v>
      </c>
      <c r="D25" s="1">
        <f t="shared" si="1"/>
        <v>1.1499999999999999</v>
      </c>
      <c r="E25" s="1">
        <f t="shared" si="2"/>
        <v>1.3224999999999998</v>
      </c>
      <c r="F25" s="1">
        <f t="shared" si="3"/>
        <v>1.5208749999999995</v>
      </c>
      <c r="G25" s="1">
        <f t="shared" si="4"/>
        <v>1.7490062499999994</v>
      </c>
      <c r="H25" s="1">
        <f t="shared" si="5"/>
        <v>2.0113571874999994</v>
      </c>
      <c r="I25" s="1">
        <f t="shared" si="6"/>
        <v>2.3130607656249991</v>
      </c>
      <c r="J25" s="1">
        <f t="shared" si="7"/>
        <v>2.6600198804687483</v>
      </c>
    </row>
    <row r="26" spans="1:20" x14ac:dyDescent="0.35">
      <c r="A26" s="1">
        <v>1.2</v>
      </c>
      <c r="B26" s="1">
        <f t="shared" si="0"/>
        <v>0.40962934749795732</v>
      </c>
      <c r="D26" s="1">
        <f t="shared" si="1"/>
        <v>1.2</v>
      </c>
      <c r="E26" s="1">
        <f t="shared" si="2"/>
        <v>1.44</v>
      </c>
      <c r="F26" s="1">
        <f t="shared" si="3"/>
        <v>1.728</v>
      </c>
      <c r="G26" s="1">
        <f t="shared" si="4"/>
        <v>2.0735999999999999</v>
      </c>
      <c r="H26" s="1">
        <f t="shared" si="5"/>
        <v>2.4883199999999999</v>
      </c>
      <c r="I26" s="1">
        <f t="shared" si="6"/>
        <v>2.9859839999999997</v>
      </c>
      <c r="J26" s="1">
        <f t="shared" si="7"/>
        <v>3.5831807999999996</v>
      </c>
    </row>
    <row r="27" spans="1:20" x14ac:dyDescent="0.35">
      <c r="A27" s="1">
        <v>1.25</v>
      </c>
      <c r="B27" s="1">
        <f t="shared" si="0"/>
        <v>0.43425306442623979</v>
      </c>
      <c r="D27" s="1">
        <f t="shared" si="1"/>
        <v>1.25</v>
      </c>
      <c r="E27" s="1">
        <f t="shared" si="2"/>
        <v>1.5625</v>
      </c>
      <c r="F27" s="1">
        <f t="shared" si="3"/>
        <v>1.953125</v>
      </c>
      <c r="G27" s="1">
        <f t="shared" si="4"/>
        <v>2.44140625</v>
      </c>
      <c r="H27" s="1">
        <f t="shared" si="5"/>
        <v>3.0517578125</v>
      </c>
      <c r="I27" s="1">
        <f t="shared" si="6"/>
        <v>3.814697265625</v>
      </c>
      <c r="J27" s="1">
        <f t="shared" si="7"/>
        <v>4.76837158203125</v>
      </c>
    </row>
    <row r="28" spans="1:20" x14ac:dyDescent="0.35">
      <c r="A28" s="1">
        <v>1.3</v>
      </c>
      <c r="B28" s="1">
        <f t="shared" si="0"/>
        <v>0.45816384755070622</v>
      </c>
      <c r="D28" s="1">
        <f t="shared" si="1"/>
        <v>1.3</v>
      </c>
      <c r="E28" s="1">
        <f t="shared" si="2"/>
        <v>1.6900000000000002</v>
      </c>
      <c r="F28" s="1">
        <f t="shared" si="3"/>
        <v>2.1970000000000005</v>
      </c>
      <c r="G28" s="1">
        <f t="shared" si="4"/>
        <v>2.8561000000000005</v>
      </c>
      <c r="H28" s="1">
        <f t="shared" si="5"/>
        <v>3.712930000000001</v>
      </c>
      <c r="I28" s="1">
        <f t="shared" si="6"/>
        <v>4.8268090000000017</v>
      </c>
      <c r="J28" s="1">
        <f t="shared" si="7"/>
        <v>6.2748517000000028</v>
      </c>
      <c r="L28" s="1" t="s">
        <v>32</v>
      </c>
    </row>
    <row r="29" spans="1:20" ht="21.75" thickBot="1" x14ac:dyDescent="0.4">
      <c r="A29" s="1">
        <v>1.35</v>
      </c>
      <c r="B29" s="1">
        <f t="shared" si="0"/>
        <v>0.48127110166244536</v>
      </c>
      <c r="D29" s="1">
        <f t="shared" si="1"/>
        <v>1.35</v>
      </c>
      <c r="E29" s="1">
        <f t="shared" si="2"/>
        <v>1.8225000000000002</v>
      </c>
      <c r="F29" s="1">
        <f t="shared" si="3"/>
        <v>2.4603750000000004</v>
      </c>
      <c r="G29" s="1">
        <f t="shared" si="4"/>
        <v>3.321506250000001</v>
      </c>
      <c r="H29" s="1">
        <f t="shared" si="5"/>
        <v>4.4840334375000017</v>
      </c>
      <c r="I29" s="1">
        <f t="shared" si="6"/>
        <v>6.0534451406250023</v>
      </c>
      <c r="J29" s="1">
        <f t="shared" si="7"/>
        <v>8.1721509398437533</v>
      </c>
    </row>
    <row r="30" spans="1:20" x14ac:dyDescent="0.35">
      <c r="A30" s="1">
        <v>1.4</v>
      </c>
      <c r="B30" s="1">
        <f t="shared" si="0"/>
        <v>0.50349659956731718</v>
      </c>
      <c r="D30" s="1">
        <f t="shared" si="1"/>
        <v>1.4</v>
      </c>
      <c r="E30" s="1">
        <f t="shared" si="2"/>
        <v>1.9599999999999997</v>
      </c>
      <c r="F30" s="1">
        <f t="shared" si="3"/>
        <v>2.7439999999999993</v>
      </c>
      <c r="G30" s="1">
        <f t="shared" si="4"/>
        <v>3.8415999999999988</v>
      </c>
      <c r="H30" s="1">
        <f t="shared" si="5"/>
        <v>5.3782399999999981</v>
      </c>
      <c r="I30" s="1">
        <f t="shared" si="6"/>
        <v>7.5295359999999967</v>
      </c>
      <c r="J30" s="1">
        <f t="shared" si="7"/>
        <v>10.541350399999994</v>
      </c>
      <c r="L30" s="4" t="s">
        <v>33</v>
      </c>
      <c r="M30" s="4" t="s">
        <v>34</v>
      </c>
      <c r="N30" s="4" t="s">
        <v>35</v>
      </c>
    </row>
    <row r="31" spans="1:20" x14ac:dyDescent="0.35">
      <c r="A31" s="1">
        <v>1.45</v>
      </c>
      <c r="B31" s="1">
        <f t="shared" si="0"/>
        <v>0.52477382027379993</v>
      </c>
      <c r="D31" s="1">
        <f t="shared" si="1"/>
        <v>1.45</v>
      </c>
      <c r="E31" s="1">
        <f t="shared" si="2"/>
        <v>2.1025</v>
      </c>
      <c r="F31" s="1">
        <f t="shared" si="3"/>
        <v>3.0486249999999999</v>
      </c>
      <c r="G31" s="1">
        <f t="shared" si="4"/>
        <v>4.4205062499999999</v>
      </c>
      <c r="H31" s="1">
        <f t="shared" si="5"/>
        <v>6.4097340624999992</v>
      </c>
      <c r="I31" s="1">
        <f t="shared" si="6"/>
        <v>9.2941143906249994</v>
      </c>
      <c r="J31" s="1">
        <f t="shared" si="7"/>
        <v>13.476465866406249</v>
      </c>
      <c r="L31" s="1">
        <v>1</v>
      </c>
      <c r="M31" s="1">
        <v>3.3902366723737032E-4</v>
      </c>
      <c r="N31" s="1">
        <v>-3.3902366723737032E-4</v>
      </c>
    </row>
    <row r="32" spans="1:20" x14ac:dyDescent="0.35">
      <c r="A32" s="1">
        <v>1.5</v>
      </c>
      <c r="B32" s="1">
        <f t="shared" si="0"/>
        <v>0.54504724151236783</v>
      </c>
      <c r="D32" s="1">
        <f t="shared" si="1"/>
        <v>1.5</v>
      </c>
      <c r="E32" s="1">
        <f t="shared" si="2"/>
        <v>2.25</v>
      </c>
      <c r="F32" s="1">
        <f t="shared" si="3"/>
        <v>3.375</v>
      </c>
      <c r="G32" s="1">
        <f t="shared" si="4"/>
        <v>5.0625</v>
      </c>
      <c r="H32" s="1">
        <f t="shared" si="5"/>
        <v>7.59375</v>
      </c>
      <c r="I32" s="1">
        <f t="shared" si="6"/>
        <v>11.390625</v>
      </c>
      <c r="J32" s="1">
        <f t="shared" si="7"/>
        <v>17.0859375</v>
      </c>
      <c r="L32" s="1">
        <v>2</v>
      </c>
      <c r="M32" s="1">
        <v>-5.8243693546870196E-3</v>
      </c>
      <c r="N32" s="1">
        <v>5.9431988184164199E-3</v>
      </c>
    </row>
    <row r="33" spans="1:14" x14ac:dyDescent="0.35">
      <c r="A33" s="1">
        <v>1.55</v>
      </c>
      <c r="B33" s="1">
        <f t="shared" si="0"/>
        <v>0.56427160732074921</v>
      </c>
      <c r="D33" s="1">
        <f t="shared" si="1"/>
        <v>1.55</v>
      </c>
      <c r="E33" s="1">
        <f t="shared" si="2"/>
        <v>2.4025000000000003</v>
      </c>
      <c r="F33" s="1">
        <f t="shared" si="3"/>
        <v>3.7238750000000005</v>
      </c>
      <c r="G33" s="1">
        <f t="shared" si="4"/>
        <v>5.7720062500000013</v>
      </c>
      <c r="H33" s="1">
        <f t="shared" si="5"/>
        <v>8.9466096875000023</v>
      </c>
      <c r="I33" s="1">
        <f t="shared" si="6"/>
        <v>13.867245015625006</v>
      </c>
      <c r="J33" s="1">
        <f t="shared" si="7"/>
        <v>21.494229774218759</v>
      </c>
      <c r="L33" s="1">
        <v>3</v>
      </c>
      <c r="M33" s="1">
        <v>-8.0127128437027378E-3</v>
      </c>
      <c r="N33" s="1">
        <v>8.9153003393389989E-3</v>
      </c>
    </row>
    <row r="34" spans="1:14" x14ac:dyDescent="0.35">
      <c r="A34" s="1">
        <v>1.6</v>
      </c>
      <c r="B34" s="1">
        <f t="shared" si="0"/>
        <v>0.58241118699930228</v>
      </c>
      <c r="D34" s="1">
        <f t="shared" si="1"/>
        <v>1.6</v>
      </c>
      <c r="E34" s="1">
        <f t="shared" si="2"/>
        <v>2.5600000000000005</v>
      </c>
      <c r="F34" s="1">
        <f t="shared" si="3"/>
        <v>4.096000000000001</v>
      </c>
      <c r="G34" s="1">
        <f t="shared" si="4"/>
        <v>6.553600000000003</v>
      </c>
      <c r="H34" s="1">
        <f t="shared" si="5"/>
        <v>10.485760000000006</v>
      </c>
      <c r="I34" s="1">
        <f t="shared" si="6"/>
        <v>16.77721600000001</v>
      </c>
      <c r="J34" s="1">
        <f t="shared" si="7"/>
        <v>26.84354560000002</v>
      </c>
      <c r="L34" s="1">
        <v>4</v>
      </c>
      <c r="M34" s="1">
        <v>-6.5730657102396062E-3</v>
      </c>
      <c r="N34" s="1">
        <v>9.461811305362177E-3</v>
      </c>
    </row>
    <row r="35" spans="1:14" x14ac:dyDescent="0.35">
      <c r="A35" s="1">
        <v>1.65</v>
      </c>
      <c r="B35" s="1">
        <f t="shared" si="0"/>
        <v>0.59943903809378973</v>
      </c>
      <c r="D35" s="1">
        <f t="shared" si="1"/>
        <v>1.65</v>
      </c>
      <c r="E35" s="1">
        <f t="shared" si="2"/>
        <v>2.7224999999999997</v>
      </c>
      <c r="F35" s="1">
        <f t="shared" si="3"/>
        <v>4.4921249999999997</v>
      </c>
      <c r="G35" s="1">
        <f t="shared" si="4"/>
        <v>7.4120062499999984</v>
      </c>
      <c r="H35" s="1">
        <f t="shared" si="5"/>
        <v>12.229810312499996</v>
      </c>
      <c r="I35" s="1">
        <f t="shared" si="6"/>
        <v>20.179187015624994</v>
      </c>
      <c r="J35" s="1">
        <f t="shared" si="7"/>
        <v>33.295658575781239</v>
      </c>
      <c r="L35" s="1">
        <v>5</v>
      </c>
      <c r="M35" s="1">
        <v>-1.835246097792855E-3</v>
      </c>
      <c r="N35" s="1">
        <v>8.3209756939395391E-3</v>
      </c>
    </row>
    <row r="36" spans="1:14" x14ac:dyDescent="0.35">
      <c r="A36" s="1">
        <v>1.7</v>
      </c>
      <c r="B36" s="1">
        <f t="shared" si="0"/>
        <v>0.61533628308186039</v>
      </c>
      <c r="D36" s="1">
        <f t="shared" si="1"/>
        <v>1.7</v>
      </c>
      <c r="E36" s="1">
        <f t="shared" si="2"/>
        <v>2.8899999999999997</v>
      </c>
      <c r="F36" s="1">
        <f t="shared" si="3"/>
        <v>4.9129999999999994</v>
      </c>
      <c r="G36" s="1">
        <f t="shared" si="4"/>
        <v>8.3520999999999983</v>
      </c>
      <c r="H36" s="1">
        <f t="shared" si="5"/>
        <v>14.198569999999997</v>
      </c>
      <c r="I36" s="1">
        <f t="shared" si="6"/>
        <v>24.137568999999992</v>
      </c>
      <c r="J36" s="1">
        <f t="shared" si="7"/>
        <v>41.033867299999983</v>
      </c>
      <c r="L36" s="1">
        <v>6</v>
      </c>
      <c r="M36" s="1">
        <v>5.8876180692637274E-3</v>
      </c>
      <c r="N36" s="1">
        <v>6.0971854376047369E-3</v>
      </c>
    </row>
    <row r="37" spans="1:14" x14ac:dyDescent="0.35">
      <c r="A37" s="1">
        <v>1.75</v>
      </c>
      <c r="B37" s="1">
        <f t="shared" si="0"/>
        <v>0.63009140701845745</v>
      </c>
      <c r="D37" s="1">
        <f t="shared" si="1"/>
        <v>1.75</v>
      </c>
      <c r="E37" s="1">
        <f t="shared" si="2"/>
        <v>3.0625</v>
      </c>
      <c r="F37" s="1">
        <f t="shared" si="3"/>
        <v>5.359375</v>
      </c>
      <c r="G37" s="1">
        <f t="shared" si="4"/>
        <v>9.37890625</v>
      </c>
      <c r="H37" s="1">
        <f t="shared" si="5"/>
        <v>16.4130859375</v>
      </c>
      <c r="I37" s="1">
        <f t="shared" si="6"/>
        <v>28.722900390625</v>
      </c>
      <c r="J37" s="1">
        <f t="shared" si="7"/>
        <v>50.26507568359375</v>
      </c>
      <c r="L37" s="1">
        <v>7</v>
      </c>
      <c r="M37" s="1">
        <v>1.6298549250519625E-2</v>
      </c>
      <c r="N37" s="1">
        <v>3.2741897503921966E-3</v>
      </c>
    </row>
    <row r="38" spans="1:14" x14ac:dyDescent="0.35">
      <c r="A38" s="1">
        <v>1.8</v>
      </c>
      <c r="B38" s="1">
        <f t="shared" si="0"/>
        <v>0.64369958144070027</v>
      </c>
      <c r="D38" s="1">
        <f t="shared" si="1"/>
        <v>1.8</v>
      </c>
      <c r="E38" s="1">
        <f t="shared" si="2"/>
        <v>3.24</v>
      </c>
      <c r="F38" s="1">
        <f t="shared" si="3"/>
        <v>5.8320000000000007</v>
      </c>
      <c r="G38" s="1">
        <f t="shared" si="4"/>
        <v>10.497600000000002</v>
      </c>
      <c r="H38" s="1">
        <f t="shared" si="5"/>
        <v>18.895680000000006</v>
      </c>
      <c r="I38" s="1">
        <f t="shared" si="6"/>
        <v>34.01222400000001</v>
      </c>
      <c r="J38" s="1">
        <f t="shared" si="7"/>
        <v>61.222003200000017</v>
      </c>
      <c r="L38" s="1">
        <v>8</v>
      </c>
      <c r="M38" s="1">
        <v>2.911619106890696E-2</v>
      </c>
      <c r="N38" s="1">
        <v>2.287788395471807E-4</v>
      </c>
    </row>
    <row r="39" spans="1:14" x14ac:dyDescent="0.35">
      <c r="A39" s="1">
        <v>1.85</v>
      </c>
      <c r="B39" s="1">
        <f t="shared" si="0"/>
        <v>0.65616201826390563</v>
      </c>
      <c r="D39" s="1">
        <f t="shared" si="1"/>
        <v>1.85</v>
      </c>
      <c r="E39" s="1">
        <f t="shared" si="2"/>
        <v>3.4225000000000003</v>
      </c>
      <c r="F39" s="1">
        <f t="shared" si="3"/>
        <v>6.3316250000000007</v>
      </c>
      <c r="G39" s="1">
        <f t="shared" si="4"/>
        <v>11.713506250000002</v>
      </c>
      <c r="H39" s="1">
        <f t="shared" si="5"/>
        <v>21.669986562500004</v>
      </c>
      <c r="I39" s="1">
        <f t="shared" si="6"/>
        <v>40.089475140625012</v>
      </c>
      <c r="J39" s="1">
        <f t="shared" si="7"/>
        <v>74.165529010156263</v>
      </c>
      <c r="L39" s="1">
        <v>9</v>
      </c>
      <c r="M39" s="1">
        <v>4.4074289606500582E-2</v>
      </c>
      <c r="N39" s="1">
        <v>-2.7554219653840931E-3</v>
      </c>
    </row>
    <row r="40" spans="1:14" x14ac:dyDescent="0.35">
      <c r="A40" s="1">
        <v>1.9</v>
      </c>
      <c r="B40" s="1">
        <f t="shared" si="0"/>
        <v>0.66748535614874738</v>
      </c>
      <c r="D40" s="1">
        <f t="shared" si="1"/>
        <v>1.9</v>
      </c>
      <c r="E40" s="1">
        <f t="shared" si="2"/>
        <v>3.61</v>
      </c>
      <c r="F40" s="1">
        <f t="shared" si="3"/>
        <v>6.8589999999999991</v>
      </c>
      <c r="G40" s="1">
        <f t="shared" si="4"/>
        <v>13.0321</v>
      </c>
      <c r="H40" s="1">
        <f t="shared" si="5"/>
        <v>24.76099</v>
      </c>
      <c r="I40" s="1">
        <f t="shared" si="6"/>
        <v>47.045880999999994</v>
      </c>
      <c r="J40" s="1">
        <f t="shared" si="7"/>
        <v>89.387173899999993</v>
      </c>
      <c r="L40" s="1">
        <v>10</v>
      </c>
      <c r="M40" s="1">
        <v>6.0921185118621067E-2</v>
      </c>
      <c r="N40" s="1">
        <v>-5.4744248473979698E-3</v>
      </c>
    </row>
    <row r="41" spans="1:14" x14ac:dyDescent="0.35">
      <c r="A41" s="1">
        <v>1.95</v>
      </c>
      <c r="B41" s="1">
        <f t="shared" si="0"/>
        <v>0.6776810808275211</v>
      </c>
      <c r="D41" s="1">
        <f t="shared" si="1"/>
        <v>1.95</v>
      </c>
      <c r="E41" s="1">
        <f t="shared" si="2"/>
        <v>3.8024999999999998</v>
      </c>
      <c r="F41" s="1">
        <f t="shared" si="3"/>
        <v>7.4148749999999994</v>
      </c>
      <c r="G41" s="1">
        <f t="shared" si="4"/>
        <v>14.459006249999998</v>
      </c>
      <c r="H41" s="1">
        <f t="shared" si="5"/>
        <v>28.195062187499996</v>
      </c>
      <c r="I41" s="1">
        <f t="shared" si="6"/>
        <v>54.980371265624989</v>
      </c>
      <c r="J41" s="1">
        <f t="shared" si="7"/>
        <v>107.21172396796872</v>
      </c>
      <c r="L41" s="1">
        <v>11</v>
      </c>
      <c r="M41" s="1">
        <v>7.9419314068124455E-2</v>
      </c>
      <c r="N41" s="1">
        <v>-7.7909655606713535E-3</v>
      </c>
    </row>
    <row r="42" spans="1:14" x14ac:dyDescent="0.35">
      <c r="A42" s="1">
        <v>2</v>
      </c>
      <c r="B42" s="1">
        <f t="shared" si="0"/>
        <v>0.68676498009704789</v>
      </c>
      <c r="D42" s="1">
        <f t="shared" si="1"/>
        <v>2</v>
      </c>
      <c r="E42" s="1">
        <f t="shared" si="2"/>
        <v>4</v>
      </c>
      <c r="F42" s="1">
        <f t="shared" si="3"/>
        <v>8</v>
      </c>
      <c r="G42" s="1">
        <f t="shared" si="4"/>
        <v>16</v>
      </c>
      <c r="H42" s="1">
        <f t="shared" si="5"/>
        <v>32</v>
      </c>
      <c r="I42" s="1">
        <f t="shared" si="6"/>
        <v>64</v>
      </c>
      <c r="J42" s="1">
        <f t="shared" si="7"/>
        <v>128</v>
      </c>
      <c r="L42" s="1">
        <v>12</v>
      </c>
      <c r="M42" s="1">
        <v>9.9344721381760176E-2</v>
      </c>
      <c r="N42" s="1">
        <v>-9.6224875681588384E-3</v>
      </c>
    </row>
    <row r="43" spans="1:14" x14ac:dyDescent="0.35">
      <c r="A43" s="1">
        <v>2.0499999999999998</v>
      </c>
      <c r="B43" s="1">
        <f t="shared" si="0"/>
        <v>0.69475663357723083</v>
      </c>
      <c r="D43" s="1">
        <f t="shared" si="1"/>
        <v>2.0499999999999998</v>
      </c>
      <c r="E43" s="1">
        <f t="shared" si="2"/>
        <v>4.2024999999999997</v>
      </c>
      <c r="F43" s="1">
        <f t="shared" si="3"/>
        <v>8.615124999999999</v>
      </c>
      <c r="G43" s="1">
        <f t="shared" si="4"/>
        <v>17.661006249999996</v>
      </c>
      <c r="H43" s="1">
        <f t="shared" si="5"/>
        <v>36.205062812499989</v>
      </c>
      <c r="I43" s="1">
        <f t="shared" si="6"/>
        <v>74.220378765624972</v>
      </c>
      <c r="J43" s="1">
        <f t="shared" si="7"/>
        <v>152.1517764695312</v>
      </c>
      <c r="L43" s="1">
        <v>13</v>
      </c>
      <c r="M43" s="1">
        <v>0.12048658283048114</v>
      </c>
      <c r="N43" s="1">
        <v>-1.0930229791016308E-2</v>
      </c>
    </row>
    <row r="44" spans="1:14" x14ac:dyDescent="0.35">
      <c r="A44" s="1">
        <v>2.1</v>
      </c>
      <c r="B44" s="1">
        <f t="shared" si="0"/>
        <v>0.70167893686495331</v>
      </c>
      <c r="D44" s="1">
        <f t="shared" si="1"/>
        <v>2.1</v>
      </c>
      <c r="E44" s="1">
        <f t="shared" si="2"/>
        <v>4.41</v>
      </c>
      <c r="F44" s="1">
        <f t="shared" si="3"/>
        <v>9.261000000000001</v>
      </c>
      <c r="G44" s="1">
        <f t="shared" si="4"/>
        <v>19.4481</v>
      </c>
      <c r="H44" s="1">
        <f t="shared" si="5"/>
        <v>40.841010000000004</v>
      </c>
      <c r="I44" s="1">
        <f t="shared" si="6"/>
        <v>85.766120999999998</v>
      </c>
      <c r="J44" s="1">
        <f t="shared" si="7"/>
        <v>180.10885410000003</v>
      </c>
      <c r="L44" s="1">
        <v>14</v>
      </c>
      <c r="M44" s="1">
        <v>0.14264673743558848</v>
      </c>
      <c r="N44" s="1">
        <v>-1.1709540570596727E-2</v>
      </c>
    </row>
    <row r="45" spans="1:14" x14ac:dyDescent="0.35">
      <c r="A45" s="1">
        <v>2.15</v>
      </c>
      <c r="B45" s="1">
        <f t="shared" si="0"/>
        <v>0.70755765935608783</v>
      </c>
      <c r="D45" s="1">
        <f t="shared" si="1"/>
        <v>2.15</v>
      </c>
      <c r="E45" s="1">
        <f t="shared" si="2"/>
        <v>4.6224999999999996</v>
      </c>
      <c r="F45" s="1">
        <f t="shared" si="3"/>
        <v>9.9383749999999988</v>
      </c>
      <c r="G45" s="1">
        <f t="shared" si="4"/>
        <v>21.367506249999998</v>
      </c>
      <c r="H45" s="1">
        <f t="shared" si="5"/>
        <v>45.940138437499996</v>
      </c>
      <c r="I45" s="1">
        <f t="shared" si="6"/>
        <v>98.771297640624979</v>
      </c>
      <c r="J45" s="1">
        <f t="shared" si="7"/>
        <v>212.35828992734372</v>
      </c>
      <c r="L45" s="1">
        <v>15</v>
      </c>
      <c r="M45" s="1">
        <v>0.16563922980259307</v>
      </c>
      <c r="N45" s="1">
        <v>-1.1981463933817105E-2</v>
      </c>
    </row>
    <row r="46" spans="1:14" x14ac:dyDescent="0.35">
      <c r="A46" s="1">
        <v>2.2000000000000002</v>
      </c>
      <c r="B46" s="1">
        <f t="shared" si="0"/>
        <v>0.71242103474194396</v>
      </c>
      <c r="D46" s="1">
        <f t="shared" si="1"/>
        <v>2.2000000000000002</v>
      </c>
      <c r="E46" s="1">
        <f t="shared" si="2"/>
        <v>4.8400000000000007</v>
      </c>
      <c r="F46" s="1">
        <f t="shared" si="3"/>
        <v>10.648000000000003</v>
      </c>
      <c r="G46" s="1">
        <f t="shared" si="4"/>
        <v>23.425600000000006</v>
      </c>
      <c r="H46" s="1">
        <f t="shared" si="5"/>
        <v>51.536320000000018</v>
      </c>
      <c r="I46" s="1">
        <f t="shared" si="6"/>
        <v>113.37990400000005</v>
      </c>
      <c r="J46" s="1">
        <f t="shared" si="7"/>
        <v>249.43578880000015</v>
      </c>
      <c r="L46" s="1">
        <v>16</v>
      </c>
      <c r="M46" s="1">
        <v>0.18928986228467801</v>
      </c>
      <c r="N46" s="1">
        <v>-1.1785580566797044E-2</v>
      </c>
    </row>
    <row r="47" spans="1:14" x14ac:dyDescent="0.35">
      <c r="A47" s="1">
        <v>2.25</v>
      </c>
      <c r="B47" s="1">
        <f t="shared" si="0"/>
        <v>0.71629938299267848</v>
      </c>
      <c r="D47" s="1">
        <f t="shared" si="1"/>
        <v>2.25</v>
      </c>
      <c r="E47" s="1">
        <f t="shared" si="2"/>
        <v>5.0625</v>
      </c>
      <c r="F47" s="1">
        <f t="shared" si="3"/>
        <v>11.390625</v>
      </c>
      <c r="G47" s="1">
        <f t="shared" si="4"/>
        <v>25.62890625</v>
      </c>
      <c r="H47" s="1">
        <f t="shared" si="5"/>
        <v>57.6650390625</v>
      </c>
      <c r="I47" s="1">
        <f t="shared" si="6"/>
        <v>129.746337890625</v>
      </c>
      <c r="J47" s="1">
        <f t="shared" si="7"/>
        <v>291.92926025390625</v>
      </c>
      <c r="L47" s="1">
        <v>17</v>
      </c>
      <c r="M47" s="1">
        <v>0.21343575687764305</v>
      </c>
      <c r="N47" s="1">
        <v>-1.1174037849692453E-2</v>
      </c>
    </row>
    <row r="48" spans="1:14" x14ac:dyDescent="0.35">
      <c r="A48" s="1">
        <v>2.2999999999999998</v>
      </c>
      <c r="B48" s="1">
        <f t="shared" si="0"/>
        <v>0.71922476250447187</v>
      </c>
      <c r="D48" s="1">
        <f t="shared" si="1"/>
        <v>2.2999999999999998</v>
      </c>
      <c r="E48" s="1">
        <f t="shared" si="2"/>
        <v>5.2899999999999991</v>
      </c>
      <c r="F48" s="1">
        <f t="shared" si="3"/>
        <v>12.166999999999996</v>
      </c>
      <c r="G48" s="1">
        <f t="shared" si="4"/>
        <v>27.984099999999991</v>
      </c>
      <c r="H48" s="1">
        <f t="shared" si="5"/>
        <v>64.36342999999998</v>
      </c>
      <c r="I48" s="1">
        <f t="shared" si="6"/>
        <v>148.03588899999994</v>
      </c>
      <c r="J48" s="1">
        <f t="shared" si="7"/>
        <v>340.48254469999978</v>
      </c>
      <c r="L48" s="1">
        <v>18</v>
      </c>
      <c r="M48" s="1">
        <v>0.23792492674821522</v>
      </c>
      <c r="N48" s="1">
        <v>-1.0206670913550042E-2</v>
      </c>
    </row>
    <row r="49" spans="1:14" x14ac:dyDescent="0.35">
      <c r="A49" s="1">
        <v>2.35</v>
      </c>
      <c r="B49" s="1">
        <f t="shared" si="0"/>
        <v>0.72123065099783357</v>
      </c>
      <c r="D49" s="1">
        <f t="shared" si="1"/>
        <v>2.35</v>
      </c>
      <c r="E49" s="1">
        <f t="shared" si="2"/>
        <v>5.5225000000000009</v>
      </c>
      <c r="F49" s="1">
        <f t="shared" si="3"/>
        <v>12.977875000000003</v>
      </c>
      <c r="G49" s="1">
        <f t="shared" si="4"/>
        <v>30.49800625000001</v>
      </c>
      <c r="H49" s="1">
        <f t="shared" si="5"/>
        <v>71.670314687500024</v>
      </c>
      <c r="I49" s="1">
        <f t="shared" si="6"/>
        <v>168.42523951562509</v>
      </c>
      <c r="J49" s="1">
        <f t="shared" si="7"/>
        <v>395.79931286171899</v>
      </c>
      <c r="L49" s="1">
        <v>19</v>
      </c>
      <c r="M49" s="1">
        <v>0.2626158572976095</v>
      </c>
      <c r="N49" s="1">
        <v>-8.9470981771252456E-3</v>
      </c>
    </row>
    <row r="50" spans="1:14" x14ac:dyDescent="0.35">
      <c r="A50" s="1">
        <v>2.4</v>
      </c>
      <c r="B50" s="1">
        <f t="shared" si="0"/>
        <v>0.72235165370165233</v>
      </c>
      <c r="D50" s="1">
        <f t="shared" si="1"/>
        <v>2.4</v>
      </c>
      <c r="E50" s="1">
        <f t="shared" si="2"/>
        <v>5.76</v>
      </c>
      <c r="F50" s="1">
        <f t="shared" si="3"/>
        <v>13.824</v>
      </c>
      <c r="G50" s="1">
        <f t="shared" si="4"/>
        <v>33.177599999999998</v>
      </c>
      <c r="H50" s="1">
        <f t="shared" si="5"/>
        <v>79.626239999999996</v>
      </c>
      <c r="I50" s="1">
        <f t="shared" si="6"/>
        <v>191.10297599999998</v>
      </c>
      <c r="J50" s="1">
        <f t="shared" si="7"/>
        <v>458.64714239999995</v>
      </c>
      <c r="L50" s="1">
        <v>20</v>
      </c>
      <c r="M50" s="1">
        <v>0.2873770966622175</v>
      </c>
      <c r="N50" s="1">
        <v>-7.4596675394729139E-3</v>
      </c>
    </row>
    <row r="51" spans="1:14" x14ac:dyDescent="0.35">
      <c r="A51" s="1">
        <v>2.4500000000000002</v>
      </c>
      <c r="B51" s="1">
        <f t="shared" si="0"/>
        <v>0.72262323733379363</v>
      </c>
      <c r="D51" s="1">
        <f t="shared" si="1"/>
        <v>2.4500000000000002</v>
      </c>
      <c r="E51" s="1">
        <f t="shared" si="2"/>
        <v>6.0025000000000013</v>
      </c>
      <c r="F51" s="1">
        <f t="shared" si="3"/>
        <v>14.706125000000004</v>
      </c>
      <c r="G51" s="1">
        <f t="shared" si="4"/>
        <v>36.030006250000014</v>
      </c>
      <c r="H51" s="1">
        <f t="shared" si="5"/>
        <v>88.273515312500038</v>
      </c>
      <c r="I51" s="1">
        <f t="shared" si="6"/>
        <v>216.27011251562513</v>
      </c>
      <c r="J51" s="1">
        <f t="shared" si="7"/>
        <v>529.86177566328161</v>
      </c>
      <c r="L51" s="1">
        <v>21</v>
      </c>
      <c r="M51" s="1">
        <v>0.31208685555331361</v>
      </c>
      <c r="N51" s="1">
        <v>-5.8071304559123016E-3</v>
      </c>
    </row>
    <row r="52" spans="1:14" x14ac:dyDescent="0.35">
      <c r="A52" s="1">
        <v>2.5</v>
      </c>
      <c r="B52" s="1">
        <f t="shared" si="0"/>
        <v>0.72208148838784281</v>
      </c>
      <c r="D52" s="1">
        <f t="shared" si="1"/>
        <v>2.5</v>
      </c>
      <c r="E52" s="1">
        <f t="shared" si="2"/>
        <v>6.25</v>
      </c>
      <c r="F52" s="1">
        <f t="shared" si="3"/>
        <v>15.625</v>
      </c>
      <c r="G52" s="1">
        <f t="shared" si="4"/>
        <v>39.0625</v>
      </c>
      <c r="H52" s="1">
        <f t="shared" si="5"/>
        <v>97.65625</v>
      </c>
      <c r="I52" s="1">
        <f t="shared" si="6"/>
        <v>244.140625</v>
      </c>
      <c r="J52" s="1">
        <f t="shared" si="7"/>
        <v>610.3515625</v>
      </c>
      <c r="L52" s="1">
        <v>22</v>
      </c>
      <c r="M52" s="1">
        <v>0.33663261633765651</v>
      </c>
      <c r="N52" s="1">
        <v>-4.0489278391394046E-3</v>
      </c>
    </row>
    <row r="53" spans="1:14" x14ac:dyDescent="0.35">
      <c r="A53" s="1">
        <v>2.5499999999999998</v>
      </c>
      <c r="B53" s="1">
        <f t="shared" si="0"/>
        <v>0.72076289425195295</v>
      </c>
      <c r="D53" s="1">
        <f t="shared" si="1"/>
        <v>2.5499999999999998</v>
      </c>
      <c r="E53" s="1">
        <f t="shared" si="2"/>
        <v>6.5024999999999995</v>
      </c>
      <c r="F53" s="1">
        <f t="shared" si="3"/>
        <v>16.581374999999998</v>
      </c>
      <c r="G53" s="1">
        <f t="shared" si="4"/>
        <v>42.28250624999999</v>
      </c>
      <c r="H53" s="1">
        <f t="shared" si="5"/>
        <v>107.82039093749997</v>
      </c>
      <c r="I53" s="1">
        <f t="shared" si="6"/>
        <v>274.94199689062492</v>
      </c>
      <c r="J53" s="1">
        <f t="shared" si="7"/>
        <v>701.10209207109347</v>
      </c>
      <c r="L53" s="1">
        <v>23</v>
      </c>
      <c r="M53" s="1">
        <v>0.3609107512608708</v>
      </c>
      <c r="N53" s="1">
        <v>-2.2399818705089447E-3</v>
      </c>
    </row>
    <row r="54" spans="1:14" x14ac:dyDescent="0.35">
      <c r="A54" s="1">
        <v>2.6</v>
      </c>
      <c r="B54" s="1">
        <f t="shared" si="0"/>
        <v>0.71870414571552055</v>
      </c>
      <c r="D54" s="1">
        <f t="shared" si="1"/>
        <v>2.6</v>
      </c>
      <c r="E54" s="1">
        <f t="shared" si="2"/>
        <v>6.7600000000000007</v>
      </c>
      <c r="F54" s="1">
        <f t="shared" si="3"/>
        <v>17.576000000000004</v>
      </c>
      <c r="G54" s="1">
        <f t="shared" si="4"/>
        <v>45.697600000000008</v>
      </c>
      <c r="H54" s="1">
        <f t="shared" si="5"/>
        <v>118.81376000000003</v>
      </c>
      <c r="I54" s="1">
        <f t="shared" si="6"/>
        <v>308.91577600000011</v>
      </c>
      <c r="J54" s="1">
        <f t="shared" si="7"/>
        <v>803.18101760000036</v>
      </c>
      <c r="L54" s="1">
        <v>24</v>
      </c>
      <c r="M54" s="1">
        <v>0.38482614971549062</v>
      </c>
      <c r="N54" s="1">
        <v>-4.2989965406381447E-4</v>
      </c>
    </row>
    <row r="55" spans="1:14" x14ac:dyDescent="0.35">
      <c r="A55" s="1">
        <v>2.65</v>
      </c>
      <c r="B55" s="1">
        <f t="shared" si="0"/>
        <v>0.71594195945929751</v>
      </c>
      <c r="D55" s="1">
        <f t="shared" si="1"/>
        <v>2.65</v>
      </c>
      <c r="E55" s="1">
        <f t="shared" si="2"/>
        <v>7.0225</v>
      </c>
      <c r="F55" s="1">
        <f t="shared" si="3"/>
        <v>18.609624999999998</v>
      </c>
      <c r="G55" s="1">
        <f t="shared" si="4"/>
        <v>49.315506249999999</v>
      </c>
      <c r="H55" s="1">
        <f t="shared" si="5"/>
        <v>130.6860915625</v>
      </c>
      <c r="I55" s="1">
        <f t="shared" si="6"/>
        <v>346.31814264062501</v>
      </c>
      <c r="J55" s="1">
        <f t="shared" si="7"/>
        <v>917.74307799765609</v>
      </c>
      <c r="L55" s="1">
        <v>25</v>
      </c>
      <c r="M55" s="1">
        <v>0.40829185445555083</v>
      </c>
      <c r="N55" s="1">
        <v>1.3374930424064901E-3</v>
      </c>
    </row>
    <row r="56" spans="1:14" x14ac:dyDescent="0.35">
      <c r="A56" s="1">
        <v>2.7</v>
      </c>
      <c r="B56" s="1">
        <f t="shared" si="0"/>
        <v>0.712512919171854</v>
      </c>
      <c r="D56" s="1">
        <f t="shared" si="1"/>
        <v>2.7</v>
      </c>
      <c r="E56" s="1">
        <f t="shared" si="2"/>
        <v>7.2900000000000009</v>
      </c>
      <c r="F56" s="1">
        <f t="shared" si="3"/>
        <v>19.683000000000003</v>
      </c>
      <c r="G56" s="1">
        <f t="shared" si="4"/>
        <v>53.144100000000016</v>
      </c>
      <c r="H56" s="1">
        <f t="shared" si="5"/>
        <v>143.48907000000005</v>
      </c>
      <c r="I56" s="1">
        <f t="shared" si="6"/>
        <v>387.42048900000015</v>
      </c>
      <c r="J56" s="1">
        <f t="shared" si="7"/>
        <v>1046.0353203000004</v>
      </c>
      <c r="L56" s="1">
        <v>26</v>
      </c>
      <c r="M56" s="1">
        <v>0.43122870665960328</v>
      </c>
      <c r="N56" s="1">
        <v>3.0243577666365096E-3</v>
      </c>
    </row>
    <row r="57" spans="1:14" x14ac:dyDescent="0.35">
      <c r="A57" s="1">
        <v>2.75</v>
      </c>
      <c r="B57" s="1">
        <f t="shared" si="0"/>
        <v>0.70845333398789889</v>
      </c>
      <c r="D57" s="1">
        <f t="shared" si="1"/>
        <v>2.75</v>
      </c>
      <c r="E57" s="1">
        <f t="shared" si="2"/>
        <v>7.5625</v>
      </c>
      <c r="F57" s="1">
        <f t="shared" si="3"/>
        <v>20.796875</v>
      </c>
      <c r="G57" s="1">
        <f t="shared" si="4"/>
        <v>57.19140625</v>
      </c>
      <c r="H57" s="1">
        <f t="shared" si="5"/>
        <v>157.2763671875</v>
      </c>
      <c r="I57" s="1">
        <f t="shared" si="6"/>
        <v>432.510009765625</v>
      </c>
      <c r="J57" s="1">
        <f t="shared" si="7"/>
        <v>1189.4025268554688</v>
      </c>
      <c r="L57" s="1">
        <v>27</v>
      </c>
      <c r="M57" s="1">
        <v>0.45356499974404624</v>
      </c>
      <c r="N57" s="1">
        <v>4.5988478066599781E-3</v>
      </c>
    </row>
    <row r="58" spans="1:14" x14ac:dyDescent="0.35">
      <c r="A58" s="1">
        <v>2.8</v>
      </c>
      <c r="B58" s="1">
        <f t="shared" si="0"/>
        <v>0.70379911300011566</v>
      </c>
      <c r="D58" s="1">
        <f t="shared" si="1"/>
        <v>2.8</v>
      </c>
      <c r="E58" s="1">
        <f t="shared" si="2"/>
        <v>7.839999999999999</v>
      </c>
      <c r="F58" s="1">
        <f t="shared" si="3"/>
        <v>21.951999999999995</v>
      </c>
      <c r="G58" s="1">
        <f t="shared" si="4"/>
        <v>61.465599999999981</v>
      </c>
      <c r="H58" s="1">
        <f t="shared" si="5"/>
        <v>172.10367999999994</v>
      </c>
      <c r="I58" s="1">
        <f t="shared" si="6"/>
        <v>481.89030399999979</v>
      </c>
      <c r="J58" s="1">
        <f t="shared" si="7"/>
        <v>1349.2928511999992</v>
      </c>
      <c r="L58" s="1">
        <v>28</v>
      </c>
      <c r="M58" s="1">
        <v>0.47523614182864793</v>
      </c>
      <c r="N58" s="1">
        <v>6.0349598337974264E-3</v>
      </c>
    </row>
    <row r="59" spans="1:14" x14ac:dyDescent="0.35">
      <c r="A59" s="1">
        <v>2.85</v>
      </c>
      <c r="B59" s="1">
        <f t="shared" si="0"/>
        <v>0.69858565465449973</v>
      </c>
      <c r="D59" s="1">
        <f t="shared" si="1"/>
        <v>2.85</v>
      </c>
      <c r="E59" s="1">
        <f t="shared" si="2"/>
        <v>8.1225000000000005</v>
      </c>
      <c r="F59" s="1">
        <f t="shared" si="3"/>
        <v>23.149125000000002</v>
      </c>
      <c r="G59" s="1">
        <f t="shared" si="4"/>
        <v>65.975006250000007</v>
      </c>
      <c r="H59" s="1">
        <f t="shared" si="5"/>
        <v>188.02876781250004</v>
      </c>
      <c r="I59" s="1">
        <f t="shared" si="6"/>
        <v>535.88198826562507</v>
      </c>
      <c r="J59" s="1">
        <f t="shared" si="7"/>
        <v>1527.2636665570315</v>
      </c>
      <c r="L59" s="1">
        <v>29</v>
      </c>
      <c r="M59" s="1">
        <v>0.49618432675614349</v>
      </c>
      <c r="N59" s="1">
        <v>7.3122728111736923E-3</v>
      </c>
    </row>
    <row r="60" spans="1:14" x14ac:dyDescent="0.35">
      <c r="A60" s="1">
        <v>2.9</v>
      </c>
      <c r="B60" s="1">
        <f t="shared" si="0"/>
        <v>0.69284774989860898</v>
      </c>
      <c r="D60" s="1">
        <f t="shared" si="1"/>
        <v>2.9</v>
      </c>
      <c r="E60" s="1">
        <f t="shared" si="2"/>
        <v>8.41</v>
      </c>
      <c r="F60" s="1">
        <f t="shared" si="3"/>
        <v>24.388999999999999</v>
      </c>
      <c r="G60" s="1">
        <f t="shared" si="4"/>
        <v>70.728099999999998</v>
      </c>
      <c r="H60" s="1">
        <f t="shared" si="5"/>
        <v>205.11148999999997</v>
      </c>
      <c r="I60" s="1">
        <f t="shared" si="6"/>
        <v>594.82332099999996</v>
      </c>
      <c r="J60" s="1">
        <f t="shared" si="7"/>
        <v>1724.9876308999999</v>
      </c>
      <c r="L60" s="1">
        <v>30</v>
      </c>
      <c r="M60" s="1">
        <v>0.51635821356779754</v>
      </c>
      <c r="N60" s="1">
        <v>8.4156067060023876E-3</v>
      </c>
    </row>
    <row r="61" spans="1:14" x14ac:dyDescent="0.35">
      <c r="A61" s="1">
        <v>2.95</v>
      </c>
      <c r="B61" s="1">
        <f t="shared" si="0"/>
        <v>0.68661949801177879</v>
      </c>
      <c r="D61" s="1">
        <f t="shared" si="1"/>
        <v>2.95</v>
      </c>
      <c r="E61" s="1">
        <f t="shared" si="2"/>
        <v>8.7025000000000006</v>
      </c>
      <c r="F61" s="1">
        <f t="shared" si="3"/>
        <v>25.672375000000002</v>
      </c>
      <c r="G61" s="1">
        <f t="shared" si="4"/>
        <v>75.733506250000005</v>
      </c>
      <c r="H61" s="1">
        <f t="shared" si="5"/>
        <v>223.41384343750002</v>
      </c>
      <c r="I61" s="1">
        <f t="shared" si="6"/>
        <v>659.07083814062514</v>
      </c>
      <c r="J61" s="1">
        <f t="shared" si="7"/>
        <v>1944.2589725148441</v>
      </c>
      <c r="L61" s="1">
        <v>31</v>
      </c>
      <c r="M61" s="1">
        <v>0.53571261433680117</v>
      </c>
      <c r="N61" s="1">
        <v>9.3346271755666566E-3</v>
      </c>
    </row>
    <row r="62" spans="1:14" x14ac:dyDescent="0.35">
      <c r="A62" s="1">
        <v>3</v>
      </c>
      <c r="B62" s="1">
        <f t="shared" si="0"/>
        <v>0.67993423410554832</v>
      </c>
      <c r="D62" s="1">
        <f t="shared" si="1"/>
        <v>3</v>
      </c>
      <c r="E62" s="1">
        <f t="shared" si="2"/>
        <v>9</v>
      </c>
      <c r="F62" s="1">
        <f t="shared" si="3"/>
        <v>27</v>
      </c>
      <c r="G62" s="1">
        <f t="shared" si="4"/>
        <v>81</v>
      </c>
      <c r="H62" s="1">
        <f t="shared" si="5"/>
        <v>243</v>
      </c>
      <c r="I62" s="1">
        <f t="shared" si="6"/>
        <v>729</v>
      </c>
      <c r="J62" s="1">
        <f t="shared" si="7"/>
        <v>2187</v>
      </c>
      <c r="L62" s="1">
        <v>32</v>
      </c>
      <c r="M62" s="1">
        <v>0.554208190261401</v>
      </c>
      <c r="N62" s="1">
        <v>1.0063417059348212E-2</v>
      </c>
    </row>
    <row r="63" spans="1:14" x14ac:dyDescent="0.35">
      <c r="A63" s="1">
        <v>3.05</v>
      </c>
      <c r="B63" s="1">
        <f t="shared" si="0"/>
        <v>0.67282446734075241</v>
      </c>
      <c r="D63" s="1">
        <f t="shared" si="1"/>
        <v>3.05</v>
      </c>
      <c r="E63" s="1">
        <f t="shared" si="2"/>
        <v>9.3024999999999984</v>
      </c>
      <c r="F63" s="1">
        <f t="shared" si="3"/>
        <v>28.372624999999992</v>
      </c>
      <c r="G63" s="1">
        <f t="shared" si="4"/>
        <v>86.536506249999974</v>
      </c>
      <c r="H63" s="1">
        <f t="shared" si="5"/>
        <v>263.93634406249993</v>
      </c>
      <c r="I63" s="1">
        <f t="shared" si="6"/>
        <v>805.00584939062458</v>
      </c>
      <c r="J63" s="1">
        <f t="shared" si="7"/>
        <v>2455.2678406414047</v>
      </c>
      <c r="L63" s="1">
        <v>33</v>
      </c>
      <c r="M63" s="1">
        <v>0.57181115591963272</v>
      </c>
      <c r="N63" s="1">
        <v>1.0600031079669558E-2</v>
      </c>
    </row>
    <row r="64" spans="1:14" x14ac:dyDescent="0.35">
      <c r="A64" s="1">
        <v>3.1</v>
      </c>
      <c r="B64" s="1">
        <f t="shared" si="0"/>
        <v>0.66532182896457037</v>
      </c>
      <c r="D64" s="1">
        <f t="shared" si="1"/>
        <v>3.1</v>
      </c>
      <c r="E64" s="1">
        <f t="shared" si="2"/>
        <v>9.6100000000000012</v>
      </c>
      <c r="F64" s="1">
        <f t="shared" si="3"/>
        <v>29.791000000000004</v>
      </c>
      <c r="G64" s="1">
        <f t="shared" si="4"/>
        <v>92.352100000000021</v>
      </c>
      <c r="H64" s="1">
        <f t="shared" si="5"/>
        <v>286.29151000000007</v>
      </c>
      <c r="I64" s="1">
        <f t="shared" si="6"/>
        <v>887.50368100000037</v>
      </c>
      <c r="J64" s="1">
        <f t="shared" si="7"/>
        <v>2751.2614111000012</v>
      </c>
      <c r="L64" s="1">
        <v>34</v>
      </c>
      <c r="M64" s="1">
        <v>0.58849299158754198</v>
      </c>
      <c r="N64" s="1">
        <v>1.0946046506247753E-2</v>
      </c>
    </row>
    <row r="65" spans="1:14" x14ac:dyDescent="0.35">
      <c r="A65" s="1">
        <v>3.15</v>
      </c>
      <c r="B65" s="1">
        <f t="shared" si="0"/>
        <v>0.65745702932596151</v>
      </c>
      <c r="D65" s="1">
        <f t="shared" si="1"/>
        <v>3.15</v>
      </c>
      <c r="E65" s="1">
        <f t="shared" si="2"/>
        <v>9.9224999999999994</v>
      </c>
      <c r="F65" s="1">
        <f t="shared" si="3"/>
        <v>31.255874999999996</v>
      </c>
      <c r="G65" s="1">
        <f t="shared" si="4"/>
        <v>98.456006249999987</v>
      </c>
      <c r="H65" s="1">
        <f t="shared" si="5"/>
        <v>310.13641968749994</v>
      </c>
      <c r="I65" s="1">
        <f t="shared" si="6"/>
        <v>976.92972201562486</v>
      </c>
      <c r="J65" s="1">
        <f t="shared" si="7"/>
        <v>3077.328624349218</v>
      </c>
      <c r="L65" s="1">
        <v>35</v>
      </c>
      <c r="M65" s="1">
        <v>0.60423016352279002</v>
      </c>
      <c r="N65" s="1">
        <v>1.1106119559070371E-2</v>
      </c>
    </row>
    <row r="66" spans="1:14" x14ac:dyDescent="0.35">
      <c r="A66" s="1">
        <v>3.2</v>
      </c>
      <c r="B66" s="1">
        <f t="shared" si="0"/>
        <v>0.64925982308116481</v>
      </c>
      <c r="D66" s="1">
        <f t="shared" si="1"/>
        <v>3.2</v>
      </c>
      <c r="E66" s="1">
        <f t="shared" si="2"/>
        <v>10.240000000000002</v>
      </c>
      <c r="F66" s="1">
        <f t="shared" si="3"/>
        <v>32.768000000000008</v>
      </c>
      <c r="G66" s="1">
        <f t="shared" si="4"/>
        <v>104.85760000000005</v>
      </c>
      <c r="H66" s="1">
        <f t="shared" si="5"/>
        <v>335.5443200000002</v>
      </c>
      <c r="I66" s="1">
        <f t="shared" si="6"/>
        <v>1073.7418240000006</v>
      </c>
      <c r="J66" s="1">
        <f t="shared" si="7"/>
        <v>3435.9738368000026</v>
      </c>
      <c r="L66" s="1">
        <v>36</v>
      </c>
      <c r="M66" s="1">
        <v>0.61900385211550135</v>
      </c>
      <c r="N66" s="1">
        <v>1.1087554902956098E-2</v>
      </c>
    </row>
    <row r="67" spans="1:14" x14ac:dyDescent="0.35">
      <c r="A67" s="1">
        <v>3.25</v>
      </c>
      <c r="B67" s="1">
        <f t="shared" ref="B67:B130" si="8">SQRT(LN(A67^2+1))*EXP(-A67)*A67^2</f>
        <v>0.64075898185211577</v>
      </c>
      <c r="D67" s="1">
        <f t="shared" ref="D67:D130" si="9">A67</f>
        <v>3.25</v>
      </c>
      <c r="E67" s="1">
        <f t="shared" ref="E67:E130" si="10">A67^2</f>
        <v>10.5625</v>
      </c>
      <c r="F67" s="1">
        <f t="shared" ref="F67:F130" si="11">A67^3</f>
        <v>34.328125</v>
      </c>
      <c r="G67" s="1">
        <f t="shared" ref="G67:G130" si="12">A67^4</f>
        <v>111.56640625</v>
      </c>
      <c r="H67" s="1">
        <f t="shared" ref="H67:H130" si="13">A67^5</f>
        <v>362.5908203125</v>
      </c>
      <c r="I67" s="1">
        <f t="shared" ref="I67:I130" si="14">A67^6</f>
        <v>1178.420166015625</v>
      </c>
      <c r="J67" s="1">
        <f t="shared" ref="J67:J130" si="15">A67^7</f>
        <v>3829.8655395507813</v>
      </c>
      <c r="L67" s="1">
        <v>37</v>
      </c>
      <c r="M67" s="1">
        <v>0.63279968780825835</v>
      </c>
      <c r="N67" s="1">
        <v>1.0899893632441926E-2</v>
      </c>
    </row>
    <row r="68" spans="1:14" x14ac:dyDescent="0.35">
      <c r="A68" s="1">
        <v>3.3</v>
      </c>
      <c r="B68" s="1">
        <f t="shared" si="8"/>
        <v>0.63198227364965442</v>
      </c>
      <c r="D68" s="1">
        <f t="shared" si="9"/>
        <v>3.3</v>
      </c>
      <c r="E68" s="1">
        <f t="shared" si="10"/>
        <v>10.889999999999999</v>
      </c>
      <c r="F68" s="1">
        <f t="shared" si="11"/>
        <v>35.936999999999998</v>
      </c>
      <c r="G68" s="1">
        <f t="shared" si="12"/>
        <v>118.59209999999997</v>
      </c>
      <c r="H68" s="1">
        <f t="shared" si="13"/>
        <v>391.35392999999988</v>
      </c>
      <c r="I68" s="1">
        <f t="shared" si="14"/>
        <v>1291.4679689999996</v>
      </c>
      <c r="J68" s="1">
        <f t="shared" si="15"/>
        <v>4261.8442976999986</v>
      </c>
      <c r="L68" s="1">
        <v>38</v>
      </c>
      <c r="M68" s="1">
        <v>0.64560749468712153</v>
      </c>
      <c r="N68" s="1">
        <v>1.0554523576784103E-2</v>
      </c>
    </row>
    <row r="69" spans="1:14" x14ac:dyDescent="0.35">
      <c r="A69" s="1">
        <v>3.35</v>
      </c>
      <c r="B69" s="1">
        <f t="shared" si="8"/>
        <v>0.62295644842018716</v>
      </c>
      <c r="D69" s="1">
        <f t="shared" si="9"/>
        <v>3.35</v>
      </c>
      <c r="E69" s="1">
        <f t="shared" si="10"/>
        <v>11.2225</v>
      </c>
      <c r="F69" s="1">
        <f t="shared" si="11"/>
        <v>37.595375000000004</v>
      </c>
      <c r="G69" s="1">
        <f t="shared" si="12"/>
        <v>125.94450625</v>
      </c>
      <c r="H69" s="1">
        <f t="shared" si="13"/>
        <v>421.91409593750001</v>
      </c>
      <c r="I69" s="1">
        <f t="shared" si="14"/>
        <v>1413.4122213906251</v>
      </c>
      <c r="J69" s="1">
        <f t="shared" si="15"/>
        <v>4734.9309416585947</v>
      </c>
      <c r="L69" s="1">
        <v>39</v>
      </c>
      <c r="M69" s="1">
        <v>0.65742104164554327</v>
      </c>
      <c r="N69" s="1">
        <v>1.0064314503204108E-2</v>
      </c>
    </row>
    <row r="70" spans="1:14" x14ac:dyDescent="0.35">
      <c r="A70" s="1">
        <v>3.4</v>
      </c>
      <c r="B70" s="1">
        <f t="shared" si="8"/>
        <v>0.61370722911901654</v>
      </c>
      <c r="D70" s="1">
        <f t="shared" si="9"/>
        <v>3.4</v>
      </c>
      <c r="E70" s="1">
        <f t="shared" si="10"/>
        <v>11.559999999999999</v>
      </c>
      <c r="F70" s="1">
        <f t="shared" si="11"/>
        <v>39.303999999999995</v>
      </c>
      <c r="G70" s="1">
        <f t="shared" si="12"/>
        <v>133.63359999999997</v>
      </c>
      <c r="H70" s="1">
        <f t="shared" si="13"/>
        <v>454.35423999999989</v>
      </c>
      <c r="I70" s="1">
        <f t="shared" si="14"/>
        <v>1544.8044159999995</v>
      </c>
      <c r="J70" s="1">
        <f t="shared" si="15"/>
        <v>5252.3350143999978</v>
      </c>
      <c r="L70" s="1">
        <v>40</v>
      </c>
      <c r="M70" s="1">
        <v>0.66823780102307728</v>
      </c>
      <c r="N70" s="1">
        <v>9.443279804443816E-3</v>
      </c>
    </row>
    <row r="71" spans="1:14" x14ac:dyDescent="0.35">
      <c r="A71" s="1">
        <v>3.45</v>
      </c>
      <c r="B71" s="1">
        <f t="shared" si="8"/>
        <v>0.60425930775584136</v>
      </c>
      <c r="D71" s="1">
        <f t="shared" si="9"/>
        <v>3.45</v>
      </c>
      <c r="E71" s="1">
        <f t="shared" si="10"/>
        <v>11.902500000000002</v>
      </c>
      <c r="F71" s="1">
        <f t="shared" si="11"/>
        <v>41.063625000000009</v>
      </c>
      <c r="G71" s="1">
        <f t="shared" si="12"/>
        <v>141.66950625000004</v>
      </c>
      <c r="H71" s="1">
        <f t="shared" si="13"/>
        <v>488.75979656250018</v>
      </c>
      <c r="I71" s="1">
        <f t="shared" si="14"/>
        <v>1686.2212981406258</v>
      </c>
      <c r="J71" s="1">
        <f t="shared" si="15"/>
        <v>5817.4634785851595</v>
      </c>
      <c r="L71" s="1">
        <v>41</v>
      </c>
      <c r="M71" s="1">
        <v>0.67805871462076162</v>
      </c>
      <c r="N71" s="1">
        <v>8.706265476286279E-3</v>
      </c>
    </row>
    <row r="72" spans="1:14" x14ac:dyDescent="0.35">
      <c r="A72" s="1">
        <v>3.5</v>
      </c>
      <c r="B72" s="1">
        <f t="shared" si="8"/>
        <v>0.59463634589801029</v>
      </c>
      <c r="D72" s="1">
        <f t="shared" si="9"/>
        <v>3.5</v>
      </c>
      <c r="E72" s="1">
        <f t="shared" si="10"/>
        <v>12.25</v>
      </c>
      <c r="F72" s="1">
        <f t="shared" si="11"/>
        <v>42.875</v>
      </c>
      <c r="G72" s="1">
        <f t="shared" si="12"/>
        <v>150.0625</v>
      </c>
      <c r="H72" s="1">
        <f t="shared" si="13"/>
        <v>525.21875</v>
      </c>
      <c r="I72" s="1">
        <f t="shared" si="14"/>
        <v>1838.265625</v>
      </c>
      <c r="J72" s="1">
        <f t="shared" si="15"/>
        <v>6433.9296875</v>
      </c>
      <c r="L72" s="1">
        <v>42</v>
      </c>
      <c r="M72" s="1">
        <v>0.68688796699504184</v>
      </c>
      <c r="N72" s="1">
        <v>7.8686665821889878E-3</v>
      </c>
    </row>
    <row r="73" spans="1:14" x14ac:dyDescent="0.35">
      <c r="A73" s="1">
        <v>3.55</v>
      </c>
      <c r="B73" s="1">
        <f t="shared" si="8"/>
        <v>0.58486097915499435</v>
      </c>
      <c r="D73" s="1">
        <f t="shared" si="9"/>
        <v>3.55</v>
      </c>
      <c r="E73" s="1">
        <f t="shared" si="10"/>
        <v>12.602499999999999</v>
      </c>
      <c r="F73" s="1">
        <f t="shared" si="11"/>
        <v>44.738874999999993</v>
      </c>
      <c r="G73" s="1">
        <f t="shared" si="12"/>
        <v>158.82300624999999</v>
      </c>
      <c r="H73" s="1">
        <f t="shared" si="13"/>
        <v>563.82167218749998</v>
      </c>
      <c r="I73" s="1">
        <f t="shared" si="14"/>
        <v>2001.5669362656247</v>
      </c>
      <c r="J73" s="1">
        <f t="shared" si="15"/>
        <v>7105.5626237429669</v>
      </c>
      <c r="L73" s="1">
        <v>43</v>
      </c>
      <c r="M73" s="1">
        <v>0.69473276593214395</v>
      </c>
      <c r="N73" s="1">
        <v>6.946170932809359E-3</v>
      </c>
    </row>
    <row r="74" spans="1:14" x14ac:dyDescent="0.35">
      <c r="A74" s="1">
        <v>3.6</v>
      </c>
      <c r="B74" s="1">
        <f t="shared" si="8"/>
        <v>0.57495482520329666</v>
      </c>
      <c r="D74" s="1">
        <f t="shared" si="9"/>
        <v>3.6</v>
      </c>
      <c r="E74" s="1">
        <f t="shared" si="10"/>
        <v>12.96</v>
      </c>
      <c r="F74" s="1">
        <f t="shared" si="11"/>
        <v>46.656000000000006</v>
      </c>
      <c r="G74" s="1">
        <f t="shared" si="12"/>
        <v>167.96160000000003</v>
      </c>
      <c r="H74" s="1">
        <f t="shared" si="13"/>
        <v>604.66176000000019</v>
      </c>
      <c r="I74" s="1">
        <f t="shared" si="14"/>
        <v>2176.7823360000007</v>
      </c>
      <c r="J74" s="1">
        <f t="shared" si="15"/>
        <v>7836.4164096000022</v>
      </c>
      <c r="L74" s="1">
        <v>44</v>
      </c>
      <c r="M74" s="1">
        <v>0.70160313000475905</v>
      </c>
      <c r="N74" s="1">
        <v>5.9545293513287856E-3</v>
      </c>
    </row>
    <row r="75" spans="1:14" x14ac:dyDescent="0.35">
      <c r="A75" s="1">
        <v>3.65</v>
      </c>
      <c r="B75" s="1">
        <f t="shared" si="8"/>
        <v>0.56493849494470416</v>
      </c>
      <c r="D75" s="1">
        <f t="shared" si="9"/>
        <v>3.65</v>
      </c>
      <c r="E75" s="1">
        <f t="shared" si="10"/>
        <v>13.3225</v>
      </c>
      <c r="F75" s="1">
        <f t="shared" si="11"/>
        <v>48.627124999999999</v>
      </c>
      <c r="G75" s="1">
        <f t="shared" si="12"/>
        <v>177.48900624999999</v>
      </c>
      <c r="H75" s="1">
        <f t="shared" si="13"/>
        <v>647.83487281249995</v>
      </c>
      <c r="I75" s="1">
        <f t="shared" si="14"/>
        <v>2364.5972857656247</v>
      </c>
      <c r="J75" s="1">
        <f t="shared" si="15"/>
        <v>8630.7800930445301</v>
      </c>
      <c r="L75" s="1">
        <v>45</v>
      </c>
      <c r="M75" s="1">
        <v>0.70751168311292467</v>
      </c>
      <c r="N75" s="1">
        <v>4.9093516290192873E-3</v>
      </c>
    </row>
    <row r="76" spans="1:14" x14ac:dyDescent="0.35">
      <c r="A76" s="1">
        <v>3.7</v>
      </c>
      <c r="B76" s="1">
        <f t="shared" si="8"/>
        <v>0.55483160642246676</v>
      </c>
      <c r="D76" s="1">
        <f t="shared" si="9"/>
        <v>3.7</v>
      </c>
      <c r="E76" s="1">
        <f t="shared" si="10"/>
        <v>13.690000000000001</v>
      </c>
      <c r="F76" s="1">
        <f t="shared" si="11"/>
        <v>50.653000000000006</v>
      </c>
      <c r="G76" s="1">
        <f t="shared" si="12"/>
        <v>187.41610000000003</v>
      </c>
      <c r="H76" s="1">
        <f t="shared" si="13"/>
        <v>693.43957000000012</v>
      </c>
      <c r="I76" s="1">
        <f t="shared" si="14"/>
        <v>2565.7264090000008</v>
      </c>
      <c r="J76" s="1">
        <f t="shared" si="15"/>
        <v>9493.1877133000016</v>
      </c>
      <c r="L76" s="1">
        <v>46</v>
      </c>
      <c r="M76" s="1">
        <v>0.71247345591100808</v>
      </c>
      <c r="N76" s="1">
        <v>3.8259270816703994E-3</v>
      </c>
    </row>
    <row r="77" spans="1:14" x14ac:dyDescent="0.35">
      <c r="A77" s="1">
        <v>3.75</v>
      </c>
      <c r="B77" s="1">
        <f t="shared" si="8"/>
        <v>0.54465280114974324</v>
      </c>
      <c r="D77" s="1">
        <f t="shared" si="9"/>
        <v>3.75</v>
      </c>
      <c r="E77" s="1">
        <f t="shared" si="10"/>
        <v>14.0625</v>
      </c>
      <c r="F77" s="1">
        <f t="shared" si="11"/>
        <v>52.734375</v>
      </c>
      <c r="G77" s="1">
        <f t="shared" si="12"/>
        <v>197.75390625</v>
      </c>
      <c r="H77" s="1">
        <f t="shared" si="13"/>
        <v>741.5771484375</v>
      </c>
      <c r="I77" s="1">
        <f t="shared" si="14"/>
        <v>2780.914306640625</v>
      </c>
      <c r="J77" s="1">
        <f t="shared" si="15"/>
        <v>10428.428649902344</v>
      </c>
      <c r="L77" s="1">
        <v>47</v>
      </c>
      <c r="M77" s="1">
        <v>0.71650569402263353</v>
      </c>
      <c r="N77" s="1">
        <v>2.7190684818383382E-3</v>
      </c>
    </row>
    <row r="78" spans="1:14" x14ac:dyDescent="0.35">
      <c r="A78" s="1">
        <v>3.8</v>
      </c>
      <c r="B78" s="1">
        <f t="shared" si="8"/>
        <v>0.53441976253256307</v>
      </c>
      <c r="D78" s="1">
        <f t="shared" si="9"/>
        <v>3.8</v>
      </c>
      <c r="E78" s="1">
        <f t="shared" si="10"/>
        <v>14.44</v>
      </c>
      <c r="F78" s="1">
        <f t="shared" si="11"/>
        <v>54.871999999999993</v>
      </c>
      <c r="G78" s="1">
        <f t="shared" si="12"/>
        <v>208.5136</v>
      </c>
      <c r="H78" s="1">
        <f t="shared" si="13"/>
        <v>792.35167999999999</v>
      </c>
      <c r="I78" s="1">
        <f t="shared" si="14"/>
        <v>3010.9363839999996</v>
      </c>
      <c r="J78" s="1">
        <f t="shared" si="15"/>
        <v>11441.558259199999</v>
      </c>
      <c r="L78" s="1">
        <v>48</v>
      </c>
      <c r="M78" s="1">
        <v>0.71962767294548013</v>
      </c>
      <c r="N78" s="1">
        <v>1.602978052353432E-3</v>
      </c>
    </row>
    <row r="79" spans="1:14" x14ac:dyDescent="0.35">
      <c r="A79" s="1">
        <v>3.85</v>
      </c>
      <c r="B79" s="1">
        <f t="shared" si="8"/>
        <v>0.52414923609568576</v>
      </c>
      <c r="D79" s="1">
        <f t="shared" si="9"/>
        <v>3.85</v>
      </c>
      <c r="E79" s="1">
        <f t="shared" si="10"/>
        <v>14.822500000000002</v>
      </c>
      <c r="F79" s="1">
        <f t="shared" si="11"/>
        <v>57.066625000000009</v>
      </c>
      <c r="G79" s="1">
        <f t="shared" si="12"/>
        <v>219.70650625000005</v>
      </c>
      <c r="H79" s="1">
        <f t="shared" si="13"/>
        <v>845.87004906250024</v>
      </c>
      <c r="I79" s="1">
        <f t="shared" si="14"/>
        <v>3256.5996888906261</v>
      </c>
      <c r="J79" s="1">
        <f t="shared" si="15"/>
        <v>12537.908802228911</v>
      </c>
      <c r="L79" s="1">
        <v>49</v>
      </c>
      <c r="M79" s="1">
        <v>0.72186051954779573</v>
      </c>
      <c r="N79" s="1">
        <v>4.9113415385659831E-4</v>
      </c>
    </row>
    <row r="80" spans="1:14" x14ac:dyDescent="0.35">
      <c r="A80" s="1">
        <v>3.9</v>
      </c>
      <c r="B80" s="1">
        <f t="shared" si="8"/>
        <v>0.51385705124419567</v>
      </c>
      <c r="D80" s="1">
        <f t="shared" si="9"/>
        <v>3.9</v>
      </c>
      <c r="E80" s="1">
        <f t="shared" si="10"/>
        <v>15.209999999999999</v>
      </c>
      <c r="F80" s="1">
        <f t="shared" si="11"/>
        <v>59.318999999999996</v>
      </c>
      <c r="G80" s="1">
        <f t="shared" si="12"/>
        <v>231.34409999999997</v>
      </c>
      <c r="H80" s="1">
        <f t="shared" si="13"/>
        <v>902.24198999999987</v>
      </c>
      <c r="I80" s="1">
        <f t="shared" si="14"/>
        <v>3518.7437609999993</v>
      </c>
      <c r="J80" s="1">
        <f t="shared" si="15"/>
        <v>13723.100667899997</v>
      </c>
      <c r="L80" s="1">
        <v>50</v>
      </c>
      <c r="M80" s="1">
        <v>0.72322704005854033</v>
      </c>
      <c r="N80" s="1">
        <v>-6.0380272474669372E-4</v>
      </c>
    </row>
    <row r="81" spans="1:14" x14ac:dyDescent="0.35">
      <c r="A81" s="1">
        <v>3.95</v>
      </c>
      <c r="B81" s="1">
        <f t="shared" si="8"/>
        <v>0.50355814431650592</v>
      </c>
      <c r="D81" s="1">
        <f t="shared" si="9"/>
        <v>3.95</v>
      </c>
      <c r="E81" s="1">
        <f t="shared" si="10"/>
        <v>15.602500000000001</v>
      </c>
      <c r="F81" s="1">
        <f t="shared" si="11"/>
        <v>61.629875000000006</v>
      </c>
      <c r="G81" s="1">
        <f t="shared" si="12"/>
        <v>243.43800625000003</v>
      </c>
      <c r="H81" s="1">
        <f t="shared" si="13"/>
        <v>961.58012468750019</v>
      </c>
      <c r="I81" s="1">
        <f t="shared" si="14"/>
        <v>3798.2414925156259</v>
      </c>
      <c r="J81" s="1">
        <f t="shared" si="15"/>
        <v>15003.053895436722</v>
      </c>
      <c r="L81" s="1">
        <v>51</v>
      </c>
      <c r="M81" s="1">
        <v>0.72375155445301786</v>
      </c>
      <c r="N81" s="1">
        <v>-1.6700660651750576E-3</v>
      </c>
    </row>
    <row r="82" spans="1:14" x14ac:dyDescent="0.35">
      <c r="A82" s="1">
        <v>4</v>
      </c>
      <c r="B82" s="1">
        <f t="shared" si="8"/>
        <v>0.49326658270576546</v>
      </c>
      <c r="D82" s="1">
        <f t="shared" si="9"/>
        <v>4</v>
      </c>
      <c r="E82" s="1">
        <f t="shared" si="10"/>
        <v>16</v>
      </c>
      <c r="F82" s="1">
        <f t="shared" si="11"/>
        <v>64</v>
      </c>
      <c r="G82" s="1">
        <f t="shared" si="12"/>
        <v>256</v>
      </c>
      <c r="H82" s="1">
        <f t="shared" si="13"/>
        <v>1024</v>
      </c>
      <c r="I82" s="1">
        <f t="shared" si="14"/>
        <v>4096</v>
      </c>
      <c r="J82" s="1">
        <f t="shared" si="15"/>
        <v>16384</v>
      </c>
      <c r="L82" s="1">
        <v>52</v>
      </c>
      <c r="M82" s="1">
        <v>0.72345973713589617</v>
      </c>
      <c r="N82" s="1">
        <v>-2.696842883943229E-3</v>
      </c>
    </row>
    <row r="83" spans="1:14" x14ac:dyDescent="0.35">
      <c r="A83" s="1">
        <v>4.05</v>
      </c>
      <c r="B83" s="1">
        <f t="shared" si="8"/>
        <v>0.48299558984652508</v>
      </c>
      <c r="D83" s="1">
        <f t="shared" si="9"/>
        <v>4.05</v>
      </c>
      <c r="E83" s="1">
        <f t="shared" si="10"/>
        <v>16.4025</v>
      </c>
      <c r="F83" s="1">
        <f t="shared" si="11"/>
        <v>66.43012499999999</v>
      </c>
      <c r="G83" s="1">
        <f t="shared" si="12"/>
        <v>269.04200624999999</v>
      </c>
      <c r="H83" s="1">
        <f t="shared" si="13"/>
        <v>1089.6201253124998</v>
      </c>
      <c r="I83" s="1">
        <f t="shared" si="14"/>
        <v>4412.9615075156244</v>
      </c>
      <c r="J83" s="1">
        <f t="shared" si="15"/>
        <v>17872.494105438276</v>
      </c>
      <c r="L83" s="1">
        <v>53</v>
      </c>
      <c r="M83" s="1">
        <v>0.72237846382348403</v>
      </c>
      <c r="N83" s="1">
        <v>-3.6743181079634812E-3</v>
      </c>
    </row>
    <row r="84" spans="1:14" x14ac:dyDescent="0.35">
      <c r="A84" s="1">
        <v>4.0999999999999996</v>
      </c>
      <c r="B84" s="1">
        <f t="shared" si="8"/>
        <v>0.47275757088202064</v>
      </c>
      <c r="D84" s="1">
        <f t="shared" si="9"/>
        <v>4.0999999999999996</v>
      </c>
      <c r="E84" s="1">
        <f t="shared" si="10"/>
        <v>16.809999999999999</v>
      </c>
      <c r="F84" s="1">
        <f t="shared" si="11"/>
        <v>68.920999999999992</v>
      </c>
      <c r="G84" s="1">
        <f t="shared" si="12"/>
        <v>282.57609999999994</v>
      </c>
      <c r="H84" s="1">
        <f t="shared" si="13"/>
        <v>1158.5620099999996</v>
      </c>
      <c r="I84" s="1">
        <f t="shared" si="14"/>
        <v>4750.1042409999982</v>
      </c>
      <c r="J84" s="1">
        <f t="shared" si="15"/>
        <v>19475.427388099994</v>
      </c>
      <c r="L84" s="1">
        <v>54</v>
      </c>
      <c r="M84" s="1">
        <v>0.72053566452716455</v>
      </c>
      <c r="N84" s="1">
        <v>-4.5937050678670488E-3</v>
      </c>
    </row>
    <row r="85" spans="1:14" x14ac:dyDescent="0.35">
      <c r="A85" s="1">
        <v>4.1500000000000004</v>
      </c>
      <c r="B85" s="1">
        <f t="shared" si="8"/>
        <v>0.46256413884462416</v>
      </c>
      <c r="D85" s="1">
        <f t="shared" si="9"/>
        <v>4.1500000000000004</v>
      </c>
      <c r="E85" s="1">
        <f t="shared" si="10"/>
        <v>17.222500000000004</v>
      </c>
      <c r="F85" s="1">
        <f t="shared" si="11"/>
        <v>71.473375000000019</v>
      </c>
      <c r="G85" s="1">
        <f t="shared" si="12"/>
        <v>296.61450625000015</v>
      </c>
      <c r="H85" s="1">
        <f t="shared" si="13"/>
        <v>1230.9502009375008</v>
      </c>
      <c r="I85" s="1">
        <f t="shared" si="14"/>
        <v>5108.4433338906283</v>
      </c>
      <c r="J85" s="1">
        <f t="shared" si="15"/>
        <v>21200.039835646108</v>
      </c>
      <c r="L85" s="1">
        <v>55</v>
      </c>
      <c r="M85" s="1">
        <v>0.71796018253983962</v>
      </c>
      <c r="N85" s="1">
        <v>-5.4472633679856219E-3</v>
      </c>
    </row>
    <row r="86" spans="1:14" x14ac:dyDescent="0.35">
      <c r="A86" s="1">
        <v>4.2</v>
      </c>
      <c r="B86" s="1">
        <f t="shared" si="8"/>
        <v>0.45242614119799335</v>
      </c>
      <c r="D86" s="1">
        <f t="shared" si="9"/>
        <v>4.2</v>
      </c>
      <c r="E86" s="1">
        <f t="shared" si="10"/>
        <v>17.64</v>
      </c>
      <c r="F86" s="1">
        <f t="shared" si="11"/>
        <v>74.088000000000008</v>
      </c>
      <c r="G86" s="1">
        <f t="shared" si="12"/>
        <v>311.1696</v>
      </c>
      <c r="H86" s="1">
        <f t="shared" si="13"/>
        <v>1306.9123200000001</v>
      </c>
      <c r="I86" s="1">
        <f t="shared" si="14"/>
        <v>5489.0317439999999</v>
      </c>
      <c r="J86" s="1">
        <f t="shared" si="15"/>
        <v>23053.933324800004</v>
      </c>
      <c r="L86" s="1">
        <v>56</v>
      </c>
      <c r="M86" s="1">
        <v>0.71468163932731688</v>
      </c>
      <c r="N86" s="1">
        <v>-6.2283053394179833E-3</v>
      </c>
    </row>
    <row r="87" spans="1:14" x14ac:dyDescent="0.35">
      <c r="A87" s="1">
        <v>4.25</v>
      </c>
      <c r="B87" s="1">
        <f t="shared" si="8"/>
        <v>0.44235368660426955</v>
      </c>
      <c r="D87" s="1">
        <f t="shared" si="9"/>
        <v>4.25</v>
      </c>
      <c r="E87" s="1">
        <f t="shared" si="10"/>
        <v>18.0625</v>
      </c>
      <c r="F87" s="1">
        <f t="shared" si="11"/>
        <v>76.765625</v>
      </c>
      <c r="G87" s="1">
        <f t="shared" si="12"/>
        <v>326.25390625</v>
      </c>
      <c r="H87" s="1">
        <f t="shared" si="13"/>
        <v>1386.5791015625</v>
      </c>
      <c r="I87" s="1">
        <f t="shared" si="14"/>
        <v>5892.961181640625</v>
      </c>
      <c r="J87" s="1">
        <f t="shared" si="15"/>
        <v>25045.085021972656</v>
      </c>
      <c r="L87" s="1">
        <v>57</v>
      </c>
      <c r="M87" s="1">
        <v>0.71073030522646308</v>
      </c>
      <c r="N87" s="1">
        <v>-6.9311922263474157E-3</v>
      </c>
    </row>
    <row r="88" spans="1:14" x14ac:dyDescent="0.35">
      <c r="A88" s="1">
        <v>4.3</v>
      </c>
      <c r="B88" s="1">
        <f t="shared" si="8"/>
        <v>0.43235617179341163</v>
      </c>
      <c r="D88" s="1">
        <f t="shared" si="9"/>
        <v>4.3</v>
      </c>
      <c r="E88" s="1">
        <f t="shared" si="10"/>
        <v>18.489999999999998</v>
      </c>
      <c r="F88" s="1">
        <f t="shared" si="11"/>
        <v>79.506999999999991</v>
      </c>
      <c r="G88" s="1">
        <f t="shared" si="12"/>
        <v>341.88009999999997</v>
      </c>
      <c r="H88" s="1">
        <f t="shared" si="13"/>
        <v>1470.0844299999999</v>
      </c>
      <c r="I88" s="1">
        <f t="shared" si="14"/>
        <v>6321.3630489999987</v>
      </c>
      <c r="J88" s="1">
        <f t="shared" si="15"/>
        <v>27181.861110699996</v>
      </c>
      <c r="L88" s="1">
        <v>58</v>
      </c>
      <c r="M88" s="1">
        <v>0.70613697585205215</v>
      </c>
      <c r="N88" s="1">
        <v>-7.5513211975524186E-3</v>
      </c>
    </row>
    <row r="89" spans="1:14" x14ac:dyDescent="0.35">
      <c r="A89" s="1">
        <v>4.3499999999999996</v>
      </c>
      <c r="B89" s="1">
        <f t="shared" si="8"/>
        <v>0.42244230842446945</v>
      </c>
      <c r="D89" s="1">
        <f t="shared" si="9"/>
        <v>4.3499999999999996</v>
      </c>
      <c r="E89" s="1">
        <f t="shared" si="10"/>
        <v>18.922499999999996</v>
      </c>
      <c r="F89" s="1">
        <f t="shared" si="11"/>
        <v>82.312874999999977</v>
      </c>
      <c r="G89" s="1">
        <f t="shared" si="12"/>
        <v>358.06100624999982</v>
      </c>
      <c r="H89" s="1">
        <f t="shared" si="13"/>
        <v>1557.5653771874991</v>
      </c>
      <c r="I89" s="1">
        <f t="shared" si="14"/>
        <v>6775.4093907656197</v>
      </c>
      <c r="J89" s="1">
        <f t="shared" si="15"/>
        <v>29473.030849830444</v>
      </c>
      <c r="L89" s="1">
        <v>59</v>
      </c>
      <c r="M89" s="1">
        <v>0.70093285411416584</v>
      </c>
      <c r="N89" s="1">
        <v>-8.0851042155568598E-3</v>
      </c>
    </row>
    <row r="90" spans="1:14" x14ac:dyDescent="0.35">
      <c r="A90" s="1">
        <v>4.4000000000000004</v>
      </c>
      <c r="B90" s="1">
        <f t="shared" si="8"/>
        <v>0.41262014984034978</v>
      </c>
      <c r="D90" s="1">
        <f t="shared" si="9"/>
        <v>4.4000000000000004</v>
      </c>
      <c r="E90" s="1">
        <f t="shared" si="10"/>
        <v>19.360000000000003</v>
      </c>
      <c r="F90" s="1">
        <f t="shared" si="11"/>
        <v>85.184000000000026</v>
      </c>
      <c r="G90" s="1">
        <f t="shared" si="12"/>
        <v>374.8096000000001</v>
      </c>
      <c r="H90" s="1">
        <f t="shared" si="13"/>
        <v>1649.1622400000006</v>
      </c>
      <c r="I90" s="1">
        <f t="shared" si="14"/>
        <v>7256.3138560000034</v>
      </c>
      <c r="J90" s="1">
        <f t="shared" si="15"/>
        <v>31927.78096640002</v>
      </c>
      <c r="L90" s="1">
        <v>60</v>
      </c>
      <c r="M90" s="1">
        <v>0.69514943774804339</v>
      </c>
      <c r="N90" s="1">
        <v>-8.5299397362645912E-3</v>
      </c>
    </row>
    <row r="91" spans="1:14" x14ac:dyDescent="0.35">
      <c r="A91" s="1">
        <v>4.45</v>
      </c>
      <c r="B91" s="1">
        <f t="shared" si="8"/>
        <v>0.40289711762848907</v>
      </c>
      <c r="D91" s="1">
        <f t="shared" si="9"/>
        <v>4.45</v>
      </c>
      <c r="E91" s="1">
        <f t="shared" si="10"/>
        <v>19.802500000000002</v>
      </c>
      <c r="F91" s="1">
        <f t="shared" si="11"/>
        <v>88.121125000000006</v>
      </c>
      <c r="G91" s="1">
        <f t="shared" si="12"/>
        <v>392.13900625000008</v>
      </c>
      <c r="H91" s="1">
        <f t="shared" si="13"/>
        <v>1745.0185778125003</v>
      </c>
      <c r="I91" s="1">
        <f t="shared" si="14"/>
        <v>7765.3326712656271</v>
      </c>
      <c r="J91" s="1">
        <f t="shared" si="15"/>
        <v>34555.73038713204</v>
      </c>
      <c r="L91" s="1">
        <v>61</v>
      </c>
      <c r="M91" s="1">
        <v>0.6888184122582508</v>
      </c>
      <c r="N91" s="1">
        <v>-8.8841781527024821E-3</v>
      </c>
    </row>
    <row r="92" spans="1:14" x14ac:dyDescent="0.35">
      <c r="A92" s="1">
        <v>4.5</v>
      </c>
      <c r="B92" s="1">
        <f t="shared" si="8"/>
        <v>0.39328002790985417</v>
      </c>
      <c r="D92" s="1">
        <f t="shared" si="9"/>
        <v>4.5</v>
      </c>
      <c r="E92" s="1">
        <f t="shared" si="10"/>
        <v>20.25</v>
      </c>
      <c r="F92" s="1">
        <f t="shared" si="11"/>
        <v>91.125</v>
      </c>
      <c r="G92" s="1">
        <f t="shared" si="12"/>
        <v>410.0625</v>
      </c>
      <c r="H92" s="1">
        <f t="shared" si="13"/>
        <v>1845.28125</v>
      </c>
      <c r="I92" s="1">
        <f t="shared" si="14"/>
        <v>8303.765625</v>
      </c>
      <c r="J92" s="1">
        <f t="shared" si="15"/>
        <v>37366.9453125</v>
      </c>
      <c r="L92" s="1">
        <v>62</v>
      </c>
      <c r="M92" s="1">
        <v>0.68197154917907243</v>
      </c>
      <c r="N92" s="1">
        <v>-9.1470818383200259E-3</v>
      </c>
    </row>
    <row r="93" spans="1:14" x14ac:dyDescent="0.35">
      <c r="A93" s="1">
        <v>4.55</v>
      </c>
      <c r="B93" s="1">
        <f t="shared" si="8"/>
        <v>0.3837751172879138</v>
      </c>
      <c r="D93" s="1">
        <f t="shared" si="9"/>
        <v>4.55</v>
      </c>
      <c r="E93" s="1">
        <f t="shared" si="10"/>
        <v>20.702499999999997</v>
      </c>
      <c r="F93" s="1">
        <f t="shared" si="11"/>
        <v>94.196374999999989</v>
      </c>
      <c r="G93" s="1">
        <f t="shared" si="12"/>
        <v>428.5935062499999</v>
      </c>
      <c r="H93" s="1">
        <f t="shared" si="13"/>
        <v>1950.1004534374995</v>
      </c>
      <c r="I93" s="1">
        <f t="shared" si="14"/>
        <v>8872.9570631406223</v>
      </c>
      <c r="J93" s="1">
        <f t="shared" si="15"/>
        <v>40371.954637289833</v>
      </c>
      <c r="L93" s="1">
        <v>63</v>
      </c>
      <c r="M93" s="1">
        <v>0.67464060955298177</v>
      </c>
      <c r="N93" s="1">
        <v>-9.3187805884114017E-3</v>
      </c>
    </row>
    <row r="94" spans="1:14" x14ac:dyDescent="0.35">
      <c r="A94" s="1">
        <v>4.5999999999999996</v>
      </c>
      <c r="B94" s="1">
        <f t="shared" si="8"/>
        <v>0.37438806839770583</v>
      </c>
      <c r="D94" s="1">
        <f t="shared" si="9"/>
        <v>4.5999999999999996</v>
      </c>
      <c r="E94" s="1">
        <f t="shared" si="10"/>
        <v>21.159999999999997</v>
      </c>
      <c r="F94" s="1">
        <f t="shared" si="11"/>
        <v>97.33599999999997</v>
      </c>
      <c r="G94" s="1">
        <f t="shared" si="12"/>
        <v>447.74559999999985</v>
      </c>
      <c r="H94" s="1">
        <f t="shared" si="13"/>
        <v>2059.6297599999994</v>
      </c>
      <c r="I94" s="1">
        <f t="shared" si="14"/>
        <v>9474.2968959999962</v>
      </c>
      <c r="J94" s="1">
        <f t="shared" si="15"/>
        <v>43581.765721599972</v>
      </c>
      <c r="L94" s="1">
        <v>64</v>
      </c>
      <c r="M94" s="1">
        <v>0.66685725252908967</v>
      </c>
      <c r="N94" s="1">
        <v>-9.4002232031281663E-3</v>
      </c>
    </row>
    <row r="95" spans="1:14" x14ac:dyDescent="0.35">
      <c r="A95" s="1">
        <v>4.6500000000000004</v>
      </c>
      <c r="B95" s="1">
        <f t="shared" si="8"/>
        <v>0.36512403500291368</v>
      </c>
      <c r="D95" s="1">
        <f t="shared" si="9"/>
        <v>4.6500000000000004</v>
      </c>
      <c r="E95" s="1">
        <f t="shared" si="10"/>
        <v>21.622500000000002</v>
      </c>
      <c r="F95" s="1">
        <f t="shared" si="11"/>
        <v>100.54462500000002</v>
      </c>
      <c r="G95" s="1">
        <f t="shared" si="12"/>
        <v>467.5325062500001</v>
      </c>
      <c r="H95" s="1">
        <f t="shared" si="13"/>
        <v>2174.0261540625006</v>
      </c>
      <c r="I95" s="1">
        <f t="shared" si="14"/>
        <v>10109.221616390629</v>
      </c>
      <c r="J95" s="1">
        <f t="shared" si="15"/>
        <v>47007.880516216428</v>
      </c>
      <c r="L95" s="1">
        <v>65</v>
      </c>
      <c r="M95" s="1">
        <v>0.65865294898344862</v>
      </c>
      <c r="N95" s="1">
        <v>-9.3931259022838054E-3</v>
      </c>
    </row>
    <row r="96" spans="1:14" x14ac:dyDescent="0.35">
      <c r="A96" s="1">
        <v>4.7</v>
      </c>
      <c r="B96" s="1">
        <f t="shared" si="8"/>
        <v>0.35598766659601361</v>
      </c>
      <c r="D96" s="1">
        <f t="shared" si="9"/>
        <v>4.7</v>
      </c>
      <c r="E96" s="1">
        <f t="shared" si="10"/>
        <v>22.090000000000003</v>
      </c>
      <c r="F96" s="1">
        <f t="shared" si="11"/>
        <v>103.82300000000002</v>
      </c>
      <c r="G96" s="1">
        <f t="shared" si="12"/>
        <v>487.96810000000016</v>
      </c>
      <c r="H96" s="1">
        <f t="shared" si="13"/>
        <v>2293.4500700000008</v>
      </c>
      <c r="I96" s="1">
        <f t="shared" si="14"/>
        <v>10779.215329000006</v>
      </c>
      <c r="J96" s="1">
        <f t="shared" si="15"/>
        <v>50662.31204630003</v>
      </c>
      <c r="L96" s="1">
        <v>66</v>
      </c>
      <c r="M96" s="1">
        <v>0.65005890006311873</v>
      </c>
      <c r="N96" s="1">
        <v>-9.2999182110029555E-3</v>
      </c>
    </row>
    <row r="97" spans="1:14" x14ac:dyDescent="0.35">
      <c r="A97" s="1">
        <v>4.75</v>
      </c>
      <c r="B97" s="1">
        <f t="shared" si="8"/>
        <v>0.34698313246309226</v>
      </c>
      <c r="D97" s="1">
        <f t="shared" si="9"/>
        <v>4.75</v>
      </c>
      <c r="E97" s="1">
        <f t="shared" si="10"/>
        <v>22.5625</v>
      </c>
      <c r="F97" s="1">
        <f t="shared" si="11"/>
        <v>107.171875</v>
      </c>
      <c r="G97" s="1">
        <f t="shared" si="12"/>
        <v>509.06640625</v>
      </c>
      <c r="H97" s="1">
        <f t="shared" si="13"/>
        <v>2418.0654296875</v>
      </c>
      <c r="I97" s="1">
        <f t="shared" si="14"/>
        <v>11485.810791015625</v>
      </c>
      <c r="J97" s="1">
        <f t="shared" si="15"/>
        <v>54557.601257324219</v>
      </c>
      <c r="L97" s="1">
        <v>67</v>
      </c>
      <c r="M97" s="1">
        <v>0.64110596055581293</v>
      </c>
      <c r="N97" s="1">
        <v>-9.1236869061585013E-3</v>
      </c>
    </row>
    <row r="98" spans="1:14" x14ac:dyDescent="0.35">
      <c r="A98" s="1">
        <v>4.8</v>
      </c>
      <c r="B98" s="1">
        <f t="shared" si="8"/>
        <v>0.33811414518092353</v>
      </c>
      <c r="D98" s="1">
        <f t="shared" si="9"/>
        <v>4.8</v>
      </c>
      <c r="E98" s="1">
        <f t="shared" si="10"/>
        <v>23.04</v>
      </c>
      <c r="F98" s="1">
        <f t="shared" si="11"/>
        <v>110.592</v>
      </c>
      <c r="G98" s="1">
        <f t="shared" si="12"/>
        <v>530.84159999999997</v>
      </c>
      <c r="H98" s="1">
        <f t="shared" si="13"/>
        <v>2548.0396799999999</v>
      </c>
      <c r="I98" s="1">
        <f t="shared" si="14"/>
        <v>12230.590463999999</v>
      </c>
      <c r="J98" s="1">
        <f t="shared" si="15"/>
        <v>58706.834227199994</v>
      </c>
      <c r="L98" s="1">
        <v>68</v>
      </c>
      <c r="M98" s="1">
        <v>0.63182456698710698</v>
      </c>
      <c r="N98" s="1">
        <v>-8.8681185669198248E-3</v>
      </c>
    </row>
    <row r="99" spans="1:14" x14ac:dyDescent="0.35">
      <c r="A99" s="1">
        <v>4.8499999999999996</v>
      </c>
      <c r="B99" s="1">
        <f t="shared" si="8"/>
        <v>0.32938398351934622</v>
      </c>
      <c r="D99" s="1">
        <f t="shared" si="9"/>
        <v>4.8499999999999996</v>
      </c>
      <c r="E99" s="1">
        <f t="shared" si="10"/>
        <v>23.522499999999997</v>
      </c>
      <c r="F99" s="1">
        <f t="shared" si="11"/>
        <v>114.08412499999997</v>
      </c>
      <c r="G99" s="1">
        <f t="shared" si="12"/>
        <v>553.30800624999983</v>
      </c>
      <c r="H99" s="1">
        <f t="shared" si="13"/>
        <v>2683.5438303124988</v>
      </c>
      <c r="I99" s="1">
        <f t="shared" si="14"/>
        <v>13015.18757701562</v>
      </c>
      <c r="J99" s="1">
        <f t="shared" si="15"/>
        <v>63123.659748525744</v>
      </c>
      <c r="L99" s="1">
        <v>69</v>
      </c>
      <c r="M99" s="1">
        <v>0.62224467034697406</v>
      </c>
      <c r="N99" s="1">
        <v>-8.5374412279575207E-3</v>
      </c>
    </row>
    <row r="100" spans="1:14" x14ac:dyDescent="0.35">
      <c r="A100" s="1">
        <v>4.9000000000000004</v>
      </c>
      <c r="B100" s="1">
        <f t="shared" si="8"/>
        <v>0.32079551472696349</v>
      </c>
      <c r="D100" s="1">
        <f t="shared" si="9"/>
        <v>4.9000000000000004</v>
      </c>
      <c r="E100" s="1">
        <f t="shared" si="10"/>
        <v>24.010000000000005</v>
      </c>
      <c r="F100" s="1">
        <f t="shared" si="11"/>
        <v>117.64900000000003</v>
      </c>
      <c r="G100" s="1">
        <f t="shared" si="12"/>
        <v>576.48010000000022</v>
      </c>
      <c r="H100" s="1">
        <f t="shared" si="13"/>
        <v>2824.7524900000012</v>
      </c>
      <c r="I100" s="1">
        <f t="shared" si="14"/>
        <v>13841.287201000008</v>
      </c>
      <c r="J100" s="1">
        <f t="shared" si="15"/>
        <v>67822.307284900045</v>
      </c>
      <c r="L100" s="1">
        <v>70</v>
      </c>
      <c r="M100" s="1">
        <v>0.61239567334763956</v>
      </c>
      <c r="N100" s="1">
        <v>-8.1363655917982003E-3</v>
      </c>
    </row>
    <row r="101" spans="1:14" x14ac:dyDescent="0.35">
      <c r="A101" s="1">
        <v>4.95</v>
      </c>
      <c r="B101" s="1">
        <f t="shared" si="8"/>
        <v>0.31235121618270206</v>
      </c>
      <c r="D101" s="1">
        <f t="shared" si="9"/>
        <v>4.95</v>
      </c>
      <c r="E101" s="1">
        <f t="shared" si="10"/>
        <v>24.502500000000001</v>
      </c>
      <c r="F101" s="1">
        <f t="shared" si="11"/>
        <v>121.28737500000001</v>
      </c>
      <c r="G101" s="1">
        <f t="shared" si="12"/>
        <v>600.37250625000001</v>
      </c>
      <c r="H101" s="1">
        <f t="shared" si="13"/>
        <v>2971.8439059375</v>
      </c>
      <c r="I101" s="1">
        <f t="shared" si="14"/>
        <v>14710.627334390627</v>
      </c>
      <c r="J101" s="1">
        <f t="shared" si="15"/>
        <v>72817.605305233606</v>
      </c>
      <c r="L101" s="1">
        <v>71</v>
      </c>
      <c r="M101" s="1">
        <v>0.60230637211458016</v>
      </c>
      <c r="N101" s="1">
        <v>-7.6700262165698696E-3</v>
      </c>
    </row>
    <row r="102" spans="1:14" x14ac:dyDescent="0.35">
      <c r="A102" s="1">
        <v>5</v>
      </c>
      <c r="B102" s="1">
        <f t="shared" si="8"/>
        <v>0.30405319639987582</v>
      </c>
      <c r="D102" s="1">
        <f t="shared" si="9"/>
        <v>5</v>
      </c>
      <c r="E102" s="1">
        <f t="shared" si="10"/>
        <v>25</v>
      </c>
      <c r="F102" s="1">
        <f t="shared" si="11"/>
        <v>125</v>
      </c>
      <c r="G102" s="1">
        <f t="shared" si="12"/>
        <v>625</v>
      </c>
      <c r="H102" s="1">
        <f t="shared" si="13"/>
        <v>3125</v>
      </c>
      <c r="I102" s="1">
        <f t="shared" si="14"/>
        <v>15625</v>
      </c>
      <c r="J102" s="1">
        <f t="shared" si="15"/>
        <v>78125</v>
      </c>
      <c r="L102" s="1">
        <v>72</v>
      </c>
      <c r="M102" s="1">
        <v>0.59200490221253266</v>
      </c>
      <c r="N102" s="1">
        <v>-7.1439230575383039E-3</v>
      </c>
    </row>
    <row r="103" spans="1:14" x14ac:dyDescent="0.35">
      <c r="A103" s="1">
        <v>5.05</v>
      </c>
      <c r="B103" s="1">
        <f t="shared" si="8"/>
        <v>0.29590321537310843</v>
      </c>
      <c r="D103" s="1">
        <f t="shared" si="9"/>
        <v>5.05</v>
      </c>
      <c r="E103" s="1">
        <f t="shared" si="10"/>
        <v>25.502499999999998</v>
      </c>
      <c r="F103" s="1">
        <f t="shared" si="11"/>
        <v>128.78762499999999</v>
      </c>
      <c r="G103" s="1">
        <f t="shared" si="12"/>
        <v>650.3775062499999</v>
      </c>
      <c r="H103" s="1">
        <f t="shared" si="13"/>
        <v>3284.4064065624993</v>
      </c>
      <c r="I103" s="1">
        <f t="shared" si="14"/>
        <v>16586.252353140622</v>
      </c>
      <c r="J103" s="1">
        <f t="shared" si="15"/>
        <v>83760.574383360145</v>
      </c>
      <c r="L103" s="1">
        <v>73</v>
      </c>
      <c r="M103" s="1">
        <v>0.58151868890846714</v>
      </c>
      <c r="N103" s="1">
        <v>-6.5638637051704807E-3</v>
      </c>
    </row>
    <row r="104" spans="1:14" x14ac:dyDescent="0.35">
      <c r="A104" s="1">
        <v>5.0999999999999996</v>
      </c>
      <c r="B104" s="1">
        <f t="shared" si="8"/>
        <v>0.28790270426182496</v>
      </c>
      <c r="D104" s="1">
        <f t="shared" si="9"/>
        <v>5.0999999999999996</v>
      </c>
      <c r="E104" s="1">
        <f t="shared" si="10"/>
        <v>26.009999999999998</v>
      </c>
      <c r="F104" s="1">
        <f t="shared" si="11"/>
        <v>132.65099999999998</v>
      </c>
      <c r="G104" s="1">
        <f t="shared" si="12"/>
        <v>676.52009999999984</v>
      </c>
      <c r="H104" s="1">
        <f t="shared" si="13"/>
        <v>3450.2525099999989</v>
      </c>
      <c r="I104" s="1">
        <f t="shared" si="14"/>
        <v>17596.287800999995</v>
      </c>
      <c r="J104" s="1">
        <f t="shared" si="15"/>
        <v>89741.067785099964</v>
      </c>
      <c r="L104" s="1">
        <v>74</v>
      </c>
      <c r="M104" s="1">
        <v>0.57087440157333691</v>
      </c>
      <c r="N104" s="1">
        <v>-5.9359066286327478E-3</v>
      </c>
    </row>
    <row r="105" spans="1:14" x14ac:dyDescent="0.35">
      <c r="A105" s="1">
        <v>5.15</v>
      </c>
      <c r="B105" s="1">
        <f t="shared" si="8"/>
        <v>0.28005278440703718</v>
      </c>
      <c r="D105" s="1">
        <f t="shared" si="9"/>
        <v>5.15</v>
      </c>
      <c r="E105" s="1">
        <f t="shared" si="10"/>
        <v>26.522500000000004</v>
      </c>
      <c r="F105" s="1">
        <f t="shared" si="11"/>
        <v>136.59087500000004</v>
      </c>
      <c r="G105" s="1">
        <f t="shared" si="12"/>
        <v>703.44300625000028</v>
      </c>
      <c r="H105" s="1">
        <f t="shared" si="13"/>
        <v>3622.7314821875016</v>
      </c>
      <c r="I105" s="1">
        <f t="shared" si="14"/>
        <v>18657.067133265635</v>
      </c>
      <c r="J105" s="1">
        <f t="shared" si="15"/>
        <v>96083.895736318038</v>
      </c>
      <c r="L105" s="1">
        <v>75</v>
      </c>
      <c r="M105" s="1">
        <v>0.56009791212449977</v>
      </c>
      <c r="N105" s="1">
        <v>-5.266305702033014E-3</v>
      </c>
    </row>
    <row r="106" spans="1:14" x14ac:dyDescent="0.35">
      <c r="A106" s="1">
        <v>5.2</v>
      </c>
      <c r="B106" s="1">
        <f t="shared" si="8"/>
        <v>0.27235428568086123</v>
      </c>
      <c r="D106" s="1">
        <f t="shared" si="9"/>
        <v>5.2</v>
      </c>
      <c r="E106" s="1">
        <f t="shared" si="10"/>
        <v>27.040000000000003</v>
      </c>
      <c r="F106" s="1">
        <f t="shared" si="11"/>
        <v>140.60800000000003</v>
      </c>
      <c r="G106" s="1">
        <f t="shared" si="12"/>
        <v>731.16160000000013</v>
      </c>
      <c r="H106" s="1">
        <f t="shared" si="13"/>
        <v>3802.040320000001</v>
      </c>
      <c r="I106" s="1">
        <f t="shared" si="14"/>
        <v>19770.609664000007</v>
      </c>
      <c r="J106" s="1">
        <f t="shared" si="15"/>
        <v>102807.17025280005</v>
      </c>
      <c r="L106" s="1">
        <v>76</v>
      </c>
      <c r="M106" s="1">
        <v>0.54921425741074592</v>
      </c>
      <c r="N106" s="1">
        <v>-4.5614562610026832E-3</v>
      </c>
    </row>
    <row r="107" spans="1:14" x14ac:dyDescent="0.35">
      <c r="A107" s="1">
        <v>5.25</v>
      </c>
      <c r="B107" s="1">
        <f t="shared" si="8"/>
        <v>0.26480776417062502</v>
      </c>
      <c r="D107" s="1">
        <f t="shared" si="9"/>
        <v>5.25</v>
      </c>
      <c r="E107" s="1">
        <f t="shared" si="10"/>
        <v>27.5625</v>
      </c>
      <c r="F107" s="1">
        <f t="shared" si="11"/>
        <v>144.703125</v>
      </c>
      <c r="G107" s="1">
        <f t="shared" si="12"/>
        <v>759.69140625</v>
      </c>
      <c r="H107" s="1">
        <f t="shared" si="13"/>
        <v>3988.3798828125</v>
      </c>
      <c r="I107" s="1">
        <f t="shared" si="14"/>
        <v>20938.994384765625</v>
      </c>
      <c r="J107" s="1">
        <f t="shared" si="15"/>
        <v>109929.72052001953</v>
      </c>
      <c r="L107" s="1">
        <v>77</v>
      </c>
      <c r="M107" s="1">
        <v>0.53824760544174255</v>
      </c>
      <c r="N107" s="1">
        <v>-3.8278429091794797E-3</v>
      </c>
    </row>
    <row r="108" spans="1:14" x14ac:dyDescent="0.35">
      <c r="A108" s="1">
        <v>5.3</v>
      </c>
      <c r="B108" s="1">
        <f t="shared" si="8"/>
        <v>0.25741351920158834</v>
      </c>
      <c r="D108" s="1">
        <f t="shared" si="9"/>
        <v>5.3</v>
      </c>
      <c r="E108" s="1">
        <f t="shared" si="10"/>
        <v>28.09</v>
      </c>
      <c r="F108" s="1">
        <f t="shared" si="11"/>
        <v>148.87699999999998</v>
      </c>
      <c r="G108" s="1">
        <f t="shared" si="12"/>
        <v>789.04809999999998</v>
      </c>
      <c r="H108" s="1">
        <f t="shared" si="13"/>
        <v>4181.9549299999999</v>
      </c>
      <c r="I108" s="1">
        <f t="shared" si="14"/>
        <v>22164.361129000001</v>
      </c>
      <c r="J108" s="1">
        <f t="shared" si="15"/>
        <v>117471.11398369998</v>
      </c>
      <c r="L108" s="1">
        <v>78</v>
      </c>
      <c r="M108" s="1">
        <v>0.52722122536383753</v>
      </c>
      <c r="N108" s="1">
        <v>-3.0719892681517758E-3</v>
      </c>
    </row>
    <row r="109" spans="1:14" x14ac:dyDescent="0.35">
      <c r="A109" s="1">
        <v>5.35</v>
      </c>
      <c r="B109" s="1">
        <f t="shared" si="8"/>
        <v>0.25017160970421354</v>
      </c>
      <c r="D109" s="1">
        <f t="shared" si="9"/>
        <v>5.35</v>
      </c>
      <c r="E109" s="1">
        <f t="shared" si="10"/>
        <v>28.622499999999995</v>
      </c>
      <c r="F109" s="1">
        <f t="shared" si="11"/>
        <v>153.13037499999996</v>
      </c>
      <c r="G109" s="1">
        <f t="shared" si="12"/>
        <v>819.24750624999967</v>
      </c>
      <c r="H109" s="1">
        <f t="shared" si="13"/>
        <v>4382.9741584374979</v>
      </c>
      <c r="I109" s="1">
        <f t="shared" si="14"/>
        <v>23448.91174764061</v>
      </c>
      <c r="J109" s="1">
        <f t="shared" si="15"/>
        <v>125451.67784987726</v>
      </c>
      <c r="L109" s="1">
        <v>79</v>
      </c>
      <c r="M109" s="1">
        <v>0.51615746108406424</v>
      </c>
      <c r="N109" s="1">
        <v>-2.3004098398685668E-3</v>
      </c>
    </row>
    <row r="110" spans="1:14" x14ac:dyDescent="0.35">
      <c r="A110" s="1">
        <v>5.4</v>
      </c>
      <c r="B110" s="1">
        <f t="shared" si="8"/>
        <v>0.24308186993361597</v>
      </c>
      <c r="D110" s="1">
        <f t="shared" si="9"/>
        <v>5.4</v>
      </c>
      <c r="E110" s="1">
        <f t="shared" si="10"/>
        <v>29.160000000000004</v>
      </c>
      <c r="F110" s="1">
        <f t="shared" si="11"/>
        <v>157.46400000000003</v>
      </c>
      <c r="G110" s="1">
        <f t="shared" si="12"/>
        <v>850.30560000000025</v>
      </c>
      <c r="H110" s="1">
        <f t="shared" si="13"/>
        <v>4591.6502400000018</v>
      </c>
      <c r="I110" s="1">
        <f t="shared" si="14"/>
        <v>24794.911296000009</v>
      </c>
      <c r="J110" s="1">
        <f t="shared" si="15"/>
        <v>133892.52099840005</v>
      </c>
      <c r="L110" s="1">
        <v>80</v>
      </c>
      <c r="M110" s="1">
        <v>0.50507770844427768</v>
      </c>
      <c r="N110" s="1">
        <v>-1.5195641277717664E-3</v>
      </c>
    </row>
    <row r="111" spans="1:14" x14ac:dyDescent="0.35">
      <c r="A111" s="1">
        <v>5.45</v>
      </c>
      <c r="B111" s="1">
        <f t="shared" si="8"/>
        <v>0.23614392455031794</v>
      </c>
      <c r="D111" s="1">
        <f t="shared" si="9"/>
        <v>5.45</v>
      </c>
      <c r="E111" s="1">
        <f t="shared" si="10"/>
        <v>29.702500000000001</v>
      </c>
      <c r="F111" s="1">
        <f t="shared" si="11"/>
        <v>161.878625</v>
      </c>
      <c r="G111" s="1">
        <f t="shared" si="12"/>
        <v>882.23850625</v>
      </c>
      <c r="H111" s="1">
        <f t="shared" si="13"/>
        <v>4808.1998590624999</v>
      </c>
      <c r="I111" s="1">
        <f t="shared" si="14"/>
        <v>26204.689231890625</v>
      </c>
      <c r="J111" s="1">
        <f t="shared" si="15"/>
        <v>142815.55631380391</v>
      </c>
      <c r="L111" s="1">
        <v>81</v>
      </c>
      <c r="M111" s="1">
        <v>0.4940023958471772</v>
      </c>
      <c r="N111" s="1">
        <v>-7.3581314141174525E-4</v>
      </c>
    </row>
    <row r="112" spans="1:14" x14ac:dyDescent="0.35">
      <c r="A112" s="1">
        <v>5.5</v>
      </c>
      <c r="B112" s="1">
        <f t="shared" si="8"/>
        <v>0.22935720307271978</v>
      </c>
      <c r="D112" s="1">
        <f t="shared" si="9"/>
        <v>5.5</v>
      </c>
      <c r="E112" s="1">
        <f t="shared" si="10"/>
        <v>30.25</v>
      </c>
      <c r="F112" s="1">
        <f t="shared" si="11"/>
        <v>166.375</v>
      </c>
      <c r="G112" s="1">
        <f t="shared" si="12"/>
        <v>915.0625</v>
      </c>
      <c r="H112" s="1">
        <f t="shared" si="13"/>
        <v>5032.84375</v>
      </c>
      <c r="I112" s="1">
        <f t="shared" si="14"/>
        <v>27680.640625</v>
      </c>
      <c r="J112" s="1">
        <f t="shared" si="15"/>
        <v>152243.5234375</v>
      </c>
      <c r="L112" s="1">
        <v>82</v>
      </c>
      <c r="M112" s="1">
        <v>0.48295096823634598</v>
      </c>
      <c r="N112" s="1">
        <v>4.4621610179096383E-5</v>
      </c>
    </row>
    <row r="113" spans="1:14" x14ac:dyDescent="0.35">
      <c r="A113" s="1">
        <v>5.55</v>
      </c>
      <c r="B113" s="1">
        <f t="shared" si="8"/>
        <v>0.22272095371283557</v>
      </c>
      <c r="D113" s="1">
        <f t="shared" si="9"/>
        <v>5.55</v>
      </c>
      <c r="E113" s="1">
        <f t="shared" si="10"/>
        <v>30.802499999999998</v>
      </c>
      <c r="F113" s="1">
        <f t="shared" si="11"/>
        <v>170.95387499999998</v>
      </c>
      <c r="G113" s="1">
        <f t="shared" si="12"/>
        <v>948.79400624999994</v>
      </c>
      <c r="H113" s="1">
        <f t="shared" si="13"/>
        <v>5265.8067346874996</v>
      </c>
      <c r="I113" s="1">
        <f t="shared" si="14"/>
        <v>29225.227377515621</v>
      </c>
      <c r="J113" s="1">
        <f t="shared" si="15"/>
        <v>162200.01194521168</v>
      </c>
      <c r="L113" s="1">
        <v>83</v>
      </c>
      <c r="M113" s="1">
        <v>0.47194187433191048</v>
      </c>
      <c r="N113" s="1">
        <v>8.1569655011015652E-4</v>
      </c>
    </row>
    <row r="114" spans="1:14" x14ac:dyDescent="0.35">
      <c r="A114" s="1">
        <v>5.6</v>
      </c>
      <c r="B114" s="1">
        <f t="shared" si="8"/>
        <v>0.21623425660780188</v>
      </c>
      <c r="D114" s="1">
        <f t="shared" si="9"/>
        <v>5.6</v>
      </c>
      <c r="E114" s="1">
        <f t="shared" si="10"/>
        <v>31.359999999999996</v>
      </c>
      <c r="F114" s="1">
        <f t="shared" si="11"/>
        <v>175.61599999999996</v>
      </c>
      <c r="G114" s="1">
        <f t="shared" si="12"/>
        <v>983.44959999999969</v>
      </c>
      <c r="H114" s="1">
        <f t="shared" si="13"/>
        <v>5507.3177599999981</v>
      </c>
      <c r="I114" s="1">
        <f t="shared" si="14"/>
        <v>30840.979455999986</v>
      </c>
      <c r="J114" s="1">
        <f t="shared" si="15"/>
        <v>172709.48495359989</v>
      </c>
      <c r="L114" s="1">
        <v>84</v>
      </c>
      <c r="M114" s="1">
        <v>0.46099255702390107</v>
      </c>
      <c r="N114" s="1">
        <v>1.5715818207230892E-3</v>
      </c>
    </row>
    <row r="115" spans="1:14" x14ac:dyDescent="0.35">
      <c r="A115" s="1">
        <v>5.65</v>
      </c>
      <c r="B115" s="1">
        <f t="shared" si="8"/>
        <v>0.20989603646049065</v>
      </c>
      <c r="D115" s="1">
        <f t="shared" si="9"/>
        <v>5.65</v>
      </c>
      <c r="E115" s="1">
        <f t="shared" si="10"/>
        <v>31.922500000000003</v>
      </c>
      <c r="F115" s="1">
        <f t="shared" si="11"/>
        <v>180.36212500000002</v>
      </c>
      <c r="G115" s="1">
        <f t="shared" si="12"/>
        <v>1019.0460062500002</v>
      </c>
      <c r="H115" s="1">
        <f t="shared" si="13"/>
        <v>5757.6099353125019</v>
      </c>
      <c r="I115" s="1">
        <f t="shared" si="14"/>
        <v>32530.496134515637</v>
      </c>
      <c r="J115" s="1">
        <f t="shared" si="15"/>
        <v>183797.30316001334</v>
      </c>
      <c r="L115" s="1">
        <v>85</v>
      </c>
      <c r="M115" s="1">
        <v>0.45011944682505334</v>
      </c>
      <c r="N115" s="1">
        <v>2.3066943729400102E-3</v>
      </c>
    </row>
    <row r="116" spans="1:14" x14ac:dyDescent="0.35">
      <c r="A116" s="1">
        <v>5.7</v>
      </c>
      <c r="B116" s="1">
        <f t="shared" si="8"/>
        <v>0.20370507460324666</v>
      </c>
      <c r="D116" s="1">
        <f t="shared" si="9"/>
        <v>5.7</v>
      </c>
      <c r="E116" s="1">
        <f t="shared" si="10"/>
        <v>32.49</v>
      </c>
      <c r="F116" s="1">
        <f t="shared" si="11"/>
        <v>185.19300000000001</v>
      </c>
      <c r="G116" s="1">
        <f t="shared" si="12"/>
        <v>1055.6001000000001</v>
      </c>
      <c r="H116" s="1">
        <f t="shared" si="13"/>
        <v>6016.9205700000011</v>
      </c>
      <c r="I116" s="1">
        <f t="shared" si="14"/>
        <v>34296.447249000004</v>
      </c>
      <c r="J116" s="1">
        <f t="shared" si="15"/>
        <v>195489.74931930003</v>
      </c>
      <c r="L116" s="1">
        <v>86</v>
      </c>
      <c r="M116" s="1">
        <v>0.43933795828516842</v>
      </c>
      <c r="N116" s="1">
        <v>3.0157283191011297E-3</v>
      </c>
    </row>
    <row r="117" spans="1:14" x14ac:dyDescent="0.35">
      <c r="A117" s="1">
        <v>5.75</v>
      </c>
      <c r="B117" s="1">
        <f t="shared" si="8"/>
        <v>0.1976600204993349</v>
      </c>
      <c r="D117" s="1">
        <f t="shared" si="9"/>
        <v>5.75</v>
      </c>
      <c r="E117" s="1">
        <f t="shared" si="10"/>
        <v>33.0625</v>
      </c>
      <c r="F117" s="1">
        <f t="shared" si="11"/>
        <v>190.109375</v>
      </c>
      <c r="G117" s="1">
        <f t="shared" si="12"/>
        <v>1093.12890625</v>
      </c>
      <c r="H117" s="1">
        <f t="shared" si="13"/>
        <v>6285.4912109375</v>
      </c>
      <c r="I117" s="1">
        <f t="shared" si="14"/>
        <v>36141.574462890625</v>
      </c>
      <c r="J117" s="1">
        <f t="shared" si="15"/>
        <v>207814.05316162109</v>
      </c>
      <c r="L117" s="1">
        <v>87</v>
      </c>
      <c r="M117" s="1">
        <v>0.42866248926849249</v>
      </c>
      <c r="N117" s="1">
        <v>3.6936825249191396E-3</v>
      </c>
    </row>
    <row r="118" spans="1:14" x14ac:dyDescent="0.35">
      <c r="A118" s="1">
        <v>5.8</v>
      </c>
      <c r="B118" s="1">
        <f t="shared" si="8"/>
        <v>0.19175940269714431</v>
      </c>
      <c r="D118" s="1">
        <f t="shared" si="9"/>
        <v>5.8</v>
      </c>
      <c r="E118" s="1">
        <f t="shared" si="10"/>
        <v>33.64</v>
      </c>
      <c r="F118" s="1">
        <f t="shared" si="11"/>
        <v>195.11199999999999</v>
      </c>
      <c r="G118" s="1">
        <f t="shared" si="12"/>
        <v>1131.6496</v>
      </c>
      <c r="H118" s="1">
        <f t="shared" si="13"/>
        <v>6563.5676799999992</v>
      </c>
      <c r="I118" s="1">
        <f t="shared" si="14"/>
        <v>38068.692543999998</v>
      </c>
      <c r="J118" s="1">
        <f t="shared" si="15"/>
        <v>220798.41675519999</v>
      </c>
      <c r="L118" s="1">
        <v>88</v>
      </c>
      <c r="M118" s="1">
        <v>0.41810642299650791</v>
      </c>
      <c r="N118" s="1">
        <v>4.3358854279615389E-3</v>
      </c>
    </row>
    <row r="119" spans="1:14" x14ac:dyDescent="0.35">
      <c r="A119" s="1">
        <v>5.85</v>
      </c>
      <c r="B119" s="1">
        <f t="shared" si="8"/>
        <v>0.18600163925254729</v>
      </c>
      <c r="D119" s="1">
        <f t="shared" si="9"/>
        <v>5.85</v>
      </c>
      <c r="E119" s="1">
        <f t="shared" si="10"/>
        <v>34.222499999999997</v>
      </c>
      <c r="F119" s="1">
        <f t="shared" si="11"/>
        <v>200.20162499999998</v>
      </c>
      <c r="G119" s="1">
        <f t="shared" si="12"/>
        <v>1171.1795062499998</v>
      </c>
      <c r="H119" s="1">
        <f t="shared" si="13"/>
        <v>6851.4001115624988</v>
      </c>
      <c r="I119" s="1">
        <f t="shared" si="14"/>
        <v>40080.690652640616</v>
      </c>
      <c r="J119" s="1">
        <f t="shared" si="15"/>
        <v>234472.0403179476</v>
      </c>
      <c r="L119" s="1">
        <v>89</v>
      </c>
      <c r="M119" s="1">
        <v>0.40768213275765985</v>
      </c>
      <c r="N119" s="1">
        <v>4.9380170826899272E-3</v>
      </c>
    </row>
    <row r="120" spans="1:14" x14ac:dyDescent="0.35">
      <c r="A120" s="1">
        <v>5.9</v>
      </c>
      <c r="B120" s="1">
        <f t="shared" si="8"/>
        <v>0.18038504763508412</v>
      </c>
      <c r="D120" s="1">
        <f t="shared" si="9"/>
        <v>5.9</v>
      </c>
      <c r="E120" s="1">
        <f t="shared" si="10"/>
        <v>34.81</v>
      </c>
      <c r="F120" s="1">
        <f t="shared" si="11"/>
        <v>205.37900000000002</v>
      </c>
      <c r="G120" s="1">
        <f t="shared" si="12"/>
        <v>1211.7361000000001</v>
      </c>
      <c r="H120" s="1">
        <f t="shared" si="13"/>
        <v>7149.2429900000006</v>
      </c>
      <c r="I120" s="1">
        <f t="shared" si="14"/>
        <v>42180.533641000009</v>
      </c>
      <c r="J120" s="1">
        <f t="shared" si="15"/>
        <v>248865.14848190005</v>
      </c>
      <c r="L120" s="1">
        <v>90</v>
      </c>
      <c r="M120" s="1">
        <v>0.39740098918598188</v>
      </c>
      <c r="N120" s="1">
        <v>5.4961284425071866E-3</v>
      </c>
    </row>
    <row r="121" spans="1:14" x14ac:dyDescent="0.35">
      <c r="A121" s="1">
        <v>5.95</v>
      </c>
      <c r="B121" s="1">
        <f t="shared" si="8"/>
        <v>0.17490785413382501</v>
      </c>
      <c r="D121" s="1">
        <f t="shared" si="9"/>
        <v>5.95</v>
      </c>
      <c r="E121" s="1">
        <f t="shared" si="10"/>
        <v>35.402500000000003</v>
      </c>
      <c r="F121" s="1">
        <f t="shared" si="11"/>
        <v>210.64487500000001</v>
      </c>
      <c r="G121" s="1">
        <f t="shared" si="12"/>
        <v>1253.3370062500003</v>
      </c>
      <c r="H121" s="1">
        <f t="shared" si="13"/>
        <v>7457.3551871875015</v>
      </c>
      <c r="I121" s="1">
        <f t="shared" si="14"/>
        <v>44371.26336376564</v>
      </c>
      <c r="J121" s="1">
        <f t="shared" si="15"/>
        <v>264009.01701440557</v>
      </c>
      <c r="L121" s="1">
        <v>91</v>
      </c>
      <c r="M121" s="1">
        <v>0.3872733700105665</v>
      </c>
      <c r="N121" s="1">
        <v>6.0066578992876707E-3</v>
      </c>
    </row>
    <row r="122" spans="1:14" x14ac:dyDescent="0.35">
      <c r="A122" s="1">
        <v>6</v>
      </c>
      <c r="B122" s="1">
        <f t="shared" si="8"/>
        <v>0.16956820277887211</v>
      </c>
      <c r="D122" s="1">
        <f t="shared" si="9"/>
        <v>6</v>
      </c>
      <c r="E122" s="1">
        <f t="shared" si="10"/>
        <v>36</v>
      </c>
      <c r="F122" s="1">
        <f t="shared" si="11"/>
        <v>216</v>
      </c>
      <c r="G122" s="1">
        <f t="shared" si="12"/>
        <v>1296</v>
      </c>
      <c r="H122" s="1">
        <f t="shared" si="13"/>
        <v>7776</v>
      </c>
      <c r="I122" s="1">
        <f t="shared" si="14"/>
        <v>46656</v>
      </c>
      <c r="J122" s="1">
        <f t="shared" si="15"/>
        <v>279936</v>
      </c>
      <c r="L122" s="1">
        <v>92</v>
      </c>
      <c r="M122" s="1">
        <v>0.37730867217779784</v>
      </c>
      <c r="N122" s="1">
        <v>6.4664451101159592E-3</v>
      </c>
    </row>
    <row r="123" spans="1:14" x14ac:dyDescent="0.35">
      <c r="A123" s="1">
        <v>6.05</v>
      </c>
      <c r="B123" s="1">
        <f t="shared" si="8"/>
        <v>0.16436416379451141</v>
      </c>
      <c r="D123" s="1">
        <f t="shared" si="9"/>
        <v>6.05</v>
      </c>
      <c r="E123" s="1">
        <f t="shared" si="10"/>
        <v>36.602499999999999</v>
      </c>
      <c r="F123" s="1">
        <f t="shared" si="11"/>
        <v>221.44512499999999</v>
      </c>
      <c r="G123" s="1">
        <f t="shared" si="12"/>
        <v>1339.74300625</v>
      </c>
      <c r="H123" s="1">
        <f t="shared" si="13"/>
        <v>8105.4451878125001</v>
      </c>
      <c r="I123" s="1">
        <f t="shared" si="14"/>
        <v>49037.943386265622</v>
      </c>
      <c r="J123" s="1">
        <f t="shared" si="15"/>
        <v>296679.557486907</v>
      </c>
      <c r="L123" s="1">
        <v>93</v>
      </c>
      <c r="M123" s="1">
        <v>0.36751532624801286</v>
      </c>
      <c r="N123" s="1">
        <v>6.8727421496929675E-3</v>
      </c>
    </row>
    <row r="124" spans="1:14" x14ac:dyDescent="0.35">
      <c r="A124" s="1">
        <v>6.1</v>
      </c>
      <c r="B124" s="1">
        <f t="shared" si="8"/>
        <v>0.15929374160000537</v>
      </c>
      <c r="D124" s="1">
        <f t="shared" si="9"/>
        <v>6.1</v>
      </c>
      <c r="E124" s="1">
        <f t="shared" si="10"/>
        <v>37.209999999999994</v>
      </c>
      <c r="F124" s="1">
        <f t="shared" si="11"/>
        <v>226.98099999999994</v>
      </c>
      <c r="G124" s="1">
        <f t="shared" si="12"/>
        <v>1384.5840999999996</v>
      </c>
      <c r="H124" s="1">
        <f t="shared" si="13"/>
        <v>8445.9630099999977</v>
      </c>
      <c r="I124" s="1">
        <f t="shared" si="14"/>
        <v>51520.374360999973</v>
      </c>
      <c r="J124" s="1">
        <f t="shared" si="15"/>
        <v>314274.28360209981</v>
      </c>
      <c r="L124" s="1">
        <v>94</v>
      </c>
      <c r="M124" s="1">
        <v>0.35790081296875575</v>
      </c>
      <c r="N124" s="1">
        <v>7.2232220341579279E-3</v>
      </c>
    </row>
    <row r="125" spans="1:14" x14ac:dyDescent="0.35">
      <c r="A125" s="1">
        <v>6.15</v>
      </c>
      <c r="B125" s="1">
        <f t="shared" si="8"/>
        <v>0.15435488237395176</v>
      </c>
      <c r="D125" s="1">
        <f t="shared" si="9"/>
        <v>6.15</v>
      </c>
      <c r="E125" s="1">
        <f t="shared" si="10"/>
        <v>37.822500000000005</v>
      </c>
      <c r="F125" s="1">
        <f t="shared" si="11"/>
        <v>232.60837500000005</v>
      </c>
      <c r="G125" s="1">
        <f t="shared" si="12"/>
        <v>1430.5415062500003</v>
      </c>
      <c r="H125" s="1">
        <f t="shared" si="13"/>
        <v>8797.8302634375032</v>
      </c>
      <c r="I125" s="1">
        <f t="shared" si="14"/>
        <v>54106.656120140644</v>
      </c>
      <c r="J125" s="1">
        <f t="shared" si="15"/>
        <v>332755.93513886502</v>
      </c>
      <c r="L125" s="1">
        <v>95</v>
      </c>
      <c r="M125" s="1">
        <v>0.34847168192633071</v>
      </c>
      <c r="N125" s="1">
        <v>7.5159846696828958E-3</v>
      </c>
    </row>
    <row r="126" spans="1:14" x14ac:dyDescent="0.35">
      <c r="A126" s="1">
        <v>6.2</v>
      </c>
      <c r="B126" s="1">
        <f t="shared" si="8"/>
        <v>0.14954548119801625</v>
      </c>
      <c r="D126" s="1">
        <f t="shared" si="9"/>
        <v>6.2</v>
      </c>
      <c r="E126" s="1">
        <f t="shared" si="10"/>
        <v>38.440000000000005</v>
      </c>
      <c r="F126" s="1">
        <f t="shared" si="11"/>
        <v>238.32800000000003</v>
      </c>
      <c r="G126" s="1">
        <f t="shared" si="12"/>
        <v>1477.6336000000003</v>
      </c>
      <c r="H126" s="1">
        <f t="shared" si="13"/>
        <v>9161.3283200000023</v>
      </c>
      <c r="I126" s="1">
        <f t="shared" si="14"/>
        <v>56800.235584000024</v>
      </c>
      <c r="J126" s="1">
        <f t="shared" si="15"/>
        <v>352161.46062080015</v>
      </c>
      <c r="L126" s="1">
        <v>96</v>
      </c>
      <c r="M126" s="1">
        <v>0.33923357217747241</v>
      </c>
      <c r="N126" s="1">
        <v>7.7495602856198498E-3</v>
      </c>
    </row>
    <row r="127" spans="1:14" x14ac:dyDescent="0.35">
      <c r="A127" s="1">
        <v>6.25</v>
      </c>
      <c r="B127" s="1">
        <f t="shared" si="8"/>
        <v>0.14486338879568947</v>
      </c>
      <c r="D127" s="1">
        <f t="shared" si="9"/>
        <v>6.25</v>
      </c>
      <c r="E127" s="1">
        <f t="shared" si="10"/>
        <v>39.0625</v>
      </c>
      <c r="F127" s="1">
        <f t="shared" si="11"/>
        <v>244.140625</v>
      </c>
      <c r="G127" s="1">
        <f t="shared" si="12"/>
        <v>1525.87890625</v>
      </c>
      <c r="H127" s="1">
        <f t="shared" si="13"/>
        <v>9536.7431640625</v>
      </c>
      <c r="I127" s="1">
        <f t="shared" si="14"/>
        <v>59604.644775390625</v>
      </c>
      <c r="J127" s="1">
        <f t="shared" si="15"/>
        <v>372529.02984619141</v>
      </c>
      <c r="L127" s="1">
        <v>97</v>
      </c>
      <c r="M127" s="1">
        <v>0.33019123476338708</v>
      </c>
      <c r="N127" s="1">
        <v>7.9229104175364551E-3</v>
      </c>
    </row>
    <row r="128" spans="1:14" x14ac:dyDescent="0.35">
      <c r="A128" s="1">
        <v>6.3</v>
      </c>
      <c r="B128" s="1">
        <f t="shared" si="8"/>
        <v>0.14030641788152509</v>
      </c>
      <c r="D128" s="1">
        <f t="shared" si="9"/>
        <v>6.3</v>
      </c>
      <c r="E128" s="1">
        <f t="shared" si="10"/>
        <v>39.69</v>
      </c>
      <c r="F128" s="1">
        <f t="shared" si="11"/>
        <v>250.04699999999997</v>
      </c>
      <c r="G128" s="1">
        <f t="shared" si="12"/>
        <v>1575.2960999999998</v>
      </c>
      <c r="H128" s="1">
        <f t="shared" si="13"/>
        <v>9924.365429999998</v>
      </c>
      <c r="I128" s="1">
        <f t="shared" si="14"/>
        <v>62523.502208999991</v>
      </c>
      <c r="J128" s="1">
        <f t="shared" si="15"/>
        <v>393898.0639166999</v>
      </c>
      <c r="L128" s="1">
        <v>98</v>
      </c>
      <c r="M128" s="1">
        <v>0.32134855700746345</v>
      </c>
      <c r="N128" s="1">
        <v>8.0354265118827706E-3</v>
      </c>
    </row>
    <row r="129" spans="1:14" x14ac:dyDescent="0.35">
      <c r="A129" s="1">
        <v>6.35</v>
      </c>
      <c r="B129" s="1">
        <f t="shared" si="8"/>
        <v>0.13587234913608667</v>
      </c>
      <c r="D129" s="1">
        <f t="shared" si="9"/>
        <v>6.35</v>
      </c>
      <c r="E129" s="1">
        <f t="shared" si="10"/>
        <v>40.322499999999998</v>
      </c>
      <c r="F129" s="1">
        <f t="shared" si="11"/>
        <v>256.04787499999998</v>
      </c>
      <c r="G129" s="1">
        <f t="shared" si="12"/>
        <v>1625.9040062499998</v>
      </c>
      <c r="H129" s="1">
        <f t="shared" si="13"/>
        <v>10324.490439687499</v>
      </c>
      <c r="I129" s="1">
        <f t="shared" si="14"/>
        <v>65560.514292015621</v>
      </c>
      <c r="J129" s="1">
        <f t="shared" si="15"/>
        <v>416309.26575429912</v>
      </c>
      <c r="L129" s="1">
        <v>99</v>
      </c>
      <c r="M129" s="1">
        <v>0.31270858849908989</v>
      </c>
      <c r="N129" s="1">
        <v>8.0869262278736032E-3</v>
      </c>
    </row>
    <row r="130" spans="1:14" x14ac:dyDescent="0.35">
      <c r="A130" s="1">
        <v>6.4</v>
      </c>
      <c r="B130" s="1">
        <f t="shared" si="8"/>
        <v>0.13155893682157618</v>
      </c>
      <c r="D130" s="1">
        <f t="shared" si="9"/>
        <v>6.4</v>
      </c>
      <c r="E130" s="1">
        <f t="shared" si="10"/>
        <v>40.960000000000008</v>
      </c>
      <c r="F130" s="1">
        <f t="shared" si="11"/>
        <v>262.14400000000006</v>
      </c>
      <c r="G130" s="1">
        <f t="shared" si="12"/>
        <v>1677.7216000000008</v>
      </c>
      <c r="H130" s="1">
        <f t="shared" si="13"/>
        <v>10737.418240000006</v>
      </c>
      <c r="I130" s="1">
        <f t="shared" si="14"/>
        <v>68719.476736000041</v>
      </c>
      <c r="J130" s="1">
        <f t="shared" si="15"/>
        <v>439804.65111040033</v>
      </c>
      <c r="L130" s="1">
        <v>100</v>
      </c>
      <c r="M130" s="1">
        <v>0.30427356866517052</v>
      </c>
      <c r="N130" s="1">
        <v>8.0776475175315388E-3</v>
      </c>
    </row>
    <row r="131" spans="1:14" x14ac:dyDescent="0.35">
      <c r="A131" s="1">
        <v>6.45</v>
      </c>
      <c r="B131" s="1">
        <f t="shared" ref="B131:B194" si="16">SQRT(LN(A131^2+1))*EXP(-A131)*A131^2</f>
        <v>0.12736391405283845</v>
      </c>
      <c r="D131" s="1">
        <f t="shared" ref="D131:D194" si="17">A131</f>
        <v>6.45</v>
      </c>
      <c r="E131" s="1">
        <f t="shared" ref="E131:E194" si="18">A131^2</f>
        <v>41.602499999999999</v>
      </c>
      <c r="F131" s="1">
        <f t="shared" ref="F131:F194" si="19">A131^3</f>
        <v>268.33612499999998</v>
      </c>
      <c r="G131" s="1">
        <f t="shared" ref="G131:G194" si="20">A131^4</f>
        <v>1730.7680062499999</v>
      </c>
      <c r="H131" s="1">
        <f t="shared" ref="H131:H194" si="21">A131^5</f>
        <v>11163.4536403125</v>
      </c>
      <c r="I131" s="1">
        <f t="shared" ref="I131:I194" si="22">A131^6</f>
        <v>72004.27598001562</v>
      </c>
      <c r="J131" s="1">
        <f t="shared" ref="J131:J194" si="23">A131^7</f>
        <v>464427.58007110073</v>
      </c>
      <c r="L131" s="1">
        <v>101</v>
      </c>
      <c r="M131" s="1">
        <v>0.29604495583118018</v>
      </c>
      <c r="N131" s="1">
        <v>8.0082405686956459E-3</v>
      </c>
    </row>
    <row r="132" spans="1:14" x14ac:dyDescent="0.35">
      <c r="A132" s="1">
        <v>6.5</v>
      </c>
      <c r="B132" s="1">
        <f t="shared" si="16"/>
        <v>0.12328499773813184</v>
      </c>
      <c r="D132" s="1">
        <f t="shared" si="17"/>
        <v>6.5</v>
      </c>
      <c r="E132" s="1">
        <f t="shared" si="18"/>
        <v>42.25</v>
      </c>
      <c r="F132" s="1">
        <f t="shared" si="19"/>
        <v>274.625</v>
      </c>
      <c r="G132" s="1">
        <f t="shared" si="20"/>
        <v>1785.0625</v>
      </c>
      <c r="H132" s="1">
        <f t="shared" si="21"/>
        <v>11602.90625</v>
      </c>
      <c r="I132" s="1">
        <f t="shared" si="22"/>
        <v>75418.890625</v>
      </c>
      <c r="J132" s="1">
        <f t="shared" si="23"/>
        <v>490222.7890625</v>
      </c>
      <c r="L132" s="1">
        <v>102</v>
      </c>
      <c r="M132" s="1">
        <v>0.2880234576739249</v>
      </c>
      <c r="N132" s="1">
        <v>7.8797576991835316E-3</v>
      </c>
    </row>
    <row r="133" spans="1:14" x14ac:dyDescent="0.35">
      <c r="A133" s="1">
        <v>6.55</v>
      </c>
      <c r="B133" s="1">
        <f t="shared" si="16"/>
        <v>0.11931989320374056</v>
      </c>
      <c r="D133" s="1">
        <f t="shared" si="17"/>
        <v>6.55</v>
      </c>
      <c r="E133" s="1">
        <f t="shared" si="18"/>
        <v>42.902499999999996</v>
      </c>
      <c r="F133" s="1">
        <f t="shared" si="19"/>
        <v>281.01137499999999</v>
      </c>
      <c r="G133" s="1">
        <f t="shared" si="20"/>
        <v>1840.6245062499997</v>
      </c>
      <c r="H133" s="1">
        <f t="shared" si="21"/>
        <v>12056.090515937498</v>
      </c>
      <c r="I133" s="1">
        <f t="shared" si="22"/>
        <v>78967.392879390609</v>
      </c>
      <c r="J133" s="1">
        <f t="shared" si="23"/>
        <v>517236.42336000851</v>
      </c>
      <c r="L133" s="1">
        <v>103</v>
      </c>
      <c r="M133" s="1">
        <v>0.2802090629674856</v>
      </c>
      <c r="N133" s="1">
        <v>7.6936412943393595E-3</v>
      </c>
    </row>
    <row r="134" spans="1:14" x14ac:dyDescent="0.35">
      <c r="A134" s="1">
        <v>6.6</v>
      </c>
      <c r="B134" s="1">
        <f t="shared" si="16"/>
        <v>0.11546629851616784</v>
      </c>
      <c r="D134" s="1">
        <f t="shared" si="17"/>
        <v>6.6</v>
      </c>
      <c r="E134" s="1">
        <f t="shared" si="18"/>
        <v>43.559999999999995</v>
      </c>
      <c r="F134" s="1">
        <f t="shared" si="19"/>
        <v>287.49599999999998</v>
      </c>
      <c r="G134" s="1">
        <f t="shared" si="20"/>
        <v>1897.4735999999996</v>
      </c>
      <c r="H134" s="1">
        <f t="shared" si="21"/>
        <v>12523.325759999996</v>
      </c>
      <c r="I134" s="1">
        <f t="shared" si="22"/>
        <v>82653.950015999973</v>
      </c>
      <c r="J134" s="1">
        <f t="shared" si="23"/>
        <v>545516.07010559982</v>
      </c>
      <c r="L134" s="1">
        <v>104</v>
      </c>
      <c r="M134" s="1">
        <v>0.27260107452465165</v>
      </c>
      <c r="N134" s="1">
        <v>7.4517098823855266E-3</v>
      </c>
    </row>
    <row r="135" spans="1:14" x14ac:dyDescent="0.35">
      <c r="A135" s="1">
        <v>6.65</v>
      </c>
      <c r="B135" s="1">
        <f t="shared" si="16"/>
        <v>0.11172190851530524</v>
      </c>
      <c r="D135" s="1">
        <f t="shared" si="17"/>
        <v>6.65</v>
      </c>
      <c r="E135" s="1">
        <f t="shared" si="18"/>
        <v>44.222500000000004</v>
      </c>
      <c r="F135" s="1">
        <f t="shared" si="19"/>
        <v>294.07962500000002</v>
      </c>
      <c r="G135" s="1">
        <f t="shared" si="20"/>
        <v>1955.6295062500003</v>
      </c>
      <c r="H135" s="1">
        <f t="shared" si="21"/>
        <v>13004.936216562503</v>
      </c>
      <c r="I135" s="1">
        <f t="shared" si="22"/>
        <v>86482.825840140649</v>
      </c>
      <c r="J135" s="1">
        <f t="shared" si="23"/>
        <v>575110.79183693533</v>
      </c>
      <c r="L135" s="1">
        <v>105</v>
      </c>
      <c r="M135" s="1">
        <v>0.26519814323538826</v>
      </c>
      <c r="N135" s="1">
        <v>7.1561424454729683E-3</v>
      </c>
    </row>
    <row r="136" spans="1:14" x14ac:dyDescent="0.35">
      <c r="A136" s="1">
        <v>6.7</v>
      </c>
      <c r="B136" s="1">
        <f t="shared" si="16"/>
        <v>0.10808441857161818</v>
      </c>
      <c r="D136" s="1">
        <f t="shared" si="17"/>
        <v>6.7</v>
      </c>
      <c r="E136" s="1">
        <f t="shared" si="18"/>
        <v>44.89</v>
      </c>
      <c r="F136" s="1">
        <f t="shared" si="19"/>
        <v>300.76300000000003</v>
      </c>
      <c r="G136" s="1">
        <f t="shared" si="20"/>
        <v>2015.1121000000001</v>
      </c>
      <c r="H136" s="1">
        <f t="shared" si="21"/>
        <v>13501.25107</v>
      </c>
      <c r="I136" s="1">
        <f t="shared" si="22"/>
        <v>90458.382169000004</v>
      </c>
      <c r="J136" s="1">
        <f t="shared" si="23"/>
        <v>606071.16053230013</v>
      </c>
      <c r="L136" s="1">
        <v>106</v>
      </c>
      <c r="M136" s="1">
        <v>0.2579983031045141</v>
      </c>
      <c r="N136" s="1">
        <v>6.8094610661109112E-3</v>
      </c>
    </row>
    <row r="137" spans="1:14" x14ac:dyDescent="0.35">
      <c r="A137" s="1">
        <v>6.75</v>
      </c>
      <c r="B137" s="1">
        <f t="shared" si="16"/>
        <v>0.10455152808002381</v>
      </c>
      <c r="D137" s="1">
        <f t="shared" si="17"/>
        <v>6.75</v>
      </c>
      <c r="E137" s="1">
        <f t="shared" si="18"/>
        <v>45.5625</v>
      </c>
      <c r="F137" s="1">
        <f t="shared" si="19"/>
        <v>307.546875</v>
      </c>
      <c r="G137" s="1">
        <f t="shared" si="20"/>
        <v>2075.94140625</v>
      </c>
      <c r="H137" s="1">
        <f t="shared" si="21"/>
        <v>14012.6044921875</v>
      </c>
      <c r="I137" s="1">
        <f t="shared" si="22"/>
        <v>94585.080322265625</v>
      </c>
      <c r="J137" s="1">
        <f t="shared" si="23"/>
        <v>638449.29217529297</v>
      </c>
      <c r="L137" s="1">
        <v>107</v>
      </c>
      <c r="M137" s="1">
        <v>0.25099900719003632</v>
      </c>
      <c r="N137" s="1">
        <v>6.4145120115520204E-3</v>
      </c>
    </row>
    <row r="138" spans="1:14" x14ac:dyDescent="0.35">
      <c r="A138" s="1">
        <v>6.8</v>
      </c>
      <c r="B138" s="1">
        <f t="shared" si="16"/>
        <v>0.10112094370277218</v>
      </c>
      <c r="D138" s="1">
        <f t="shared" si="17"/>
        <v>6.8</v>
      </c>
      <c r="E138" s="1">
        <f t="shared" si="18"/>
        <v>46.239999999999995</v>
      </c>
      <c r="F138" s="1">
        <f t="shared" si="19"/>
        <v>314.43199999999996</v>
      </c>
      <c r="G138" s="1">
        <f t="shared" si="20"/>
        <v>2138.1375999999996</v>
      </c>
      <c r="H138" s="1">
        <f t="shared" si="21"/>
        <v>14539.335679999997</v>
      </c>
      <c r="I138" s="1">
        <f t="shared" si="22"/>
        <v>98867.482623999967</v>
      </c>
      <c r="J138" s="1">
        <f t="shared" si="23"/>
        <v>672298.88184319972</v>
      </c>
      <c r="L138" s="1">
        <v>108</v>
      </c>
      <c r="M138" s="1">
        <v>0.24419716434453553</v>
      </c>
      <c r="N138" s="1">
        <v>5.9744453596780045E-3</v>
      </c>
    </row>
    <row r="139" spans="1:14" x14ac:dyDescent="0.35">
      <c r="A139" s="1">
        <v>6.85</v>
      </c>
      <c r="B139" s="1">
        <f t="shared" si="16"/>
        <v>9.7790382373266788E-2</v>
      </c>
      <c r="D139" s="1">
        <f t="shared" si="17"/>
        <v>6.85</v>
      </c>
      <c r="E139" s="1">
        <f t="shared" si="18"/>
        <v>46.922499999999992</v>
      </c>
      <c r="F139" s="1">
        <f t="shared" si="19"/>
        <v>321.41912499999995</v>
      </c>
      <c r="G139" s="1">
        <f t="shared" si="20"/>
        <v>2201.7210062499994</v>
      </c>
      <c r="H139" s="1">
        <f t="shared" si="21"/>
        <v>15081.788892812496</v>
      </c>
      <c r="I139" s="1">
        <f t="shared" si="22"/>
        <v>103310.25391576558</v>
      </c>
      <c r="J139" s="1">
        <f t="shared" si="23"/>
        <v>707675.23932299425</v>
      </c>
      <c r="L139" s="1">
        <v>109</v>
      </c>
      <c r="M139" s="1">
        <v>0.23758917666133961</v>
      </c>
      <c r="N139" s="1">
        <v>5.4926932722763611E-3</v>
      </c>
    </row>
    <row r="140" spans="1:14" x14ac:dyDescent="0.35">
      <c r="A140" s="1">
        <v>6.9</v>
      </c>
      <c r="B140" s="1">
        <f t="shared" si="16"/>
        <v>9.4557574072389294E-2</v>
      </c>
      <c r="D140" s="1">
        <f t="shared" si="17"/>
        <v>6.9</v>
      </c>
      <c r="E140" s="1">
        <f t="shared" si="18"/>
        <v>47.610000000000007</v>
      </c>
      <c r="F140" s="1">
        <f t="shared" si="19"/>
        <v>328.50900000000007</v>
      </c>
      <c r="G140" s="1">
        <f t="shared" si="20"/>
        <v>2266.7121000000006</v>
      </c>
      <c r="H140" s="1">
        <f t="shared" si="21"/>
        <v>15640.313490000006</v>
      </c>
      <c r="I140" s="1">
        <f t="shared" si="22"/>
        <v>107918.16308100005</v>
      </c>
      <c r="J140" s="1">
        <f t="shared" si="23"/>
        <v>744635.32525890041</v>
      </c>
      <c r="L140" s="1">
        <v>110</v>
      </c>
      <c r="M140" s="1">
        <v>0.2311709775268973</v>
      </c>
      <c r="N140" s="1">
        <v>4.9729470234206319E-3</v>
      </c>
    </row>
    <row r="141" spans="1:14" x14ac:dyDescent="0.35">
      <c r="A141" s="1">
        <v>6.95</v>
      </c>
      <c r="B141" s="1">
        <f t="shared" si="16"/>
        <v>9.1420264388517858E-2</v>
      </c>
      <c r="D141" s="1">
        <f t="shared" si="17"/>
        <v>6.95</v>
      </c>
      <c r="E141" s="1">
        <f t="shared" si="18"/>
        <v>48.302500000000002</v>
      </c>
      <c r="F141" s="1">
        <f t="shared" si="19"/>
        <v>335.70237500000002</v>
      </c>
      <c r="G141" s="1">
        <f t="shared" si="20"/>
        <v>2333.1315062500003</v>
      </c>
      <c r="H141" s="1">
        <f t="shared" si="21"/>
        <v>16215.263968437503</v>
      </c>
      <c r="I141" s="1">
        <f t="shared" si="22"/>
        <v>112696.08458064064</v>
      </c>
      <c r="J141" s="1">
        <f t="shared" si="23"/>
        <v>783237.78783545247</v>
      </c>
      <c r="L141" s="1">
        <v>111</v>
      </c>
      <c r="M141" s="1">
        <v>0.22493807018203915</v>
      </c>
      <c r="N141" s="1">
        <v>4.4191328906806326E-3</v>
      </c>
    </row>
    <row r="142" spans="1:14" x14ac:dyDescent="0.35">
      <c r="A142" s="1">
        <v>7</v>
      </c>
      <c r="B142" s="1">
        <f t="shared" si="16"/>
        <v>8.8376216872054797E-2</v>
      </c>
      <c r="D142" s="1">
        <f t="shared" si="17"/>
        <v>7</v>
      </c>
      <c r="E142" s="1">
        <f t="shared" si="18"/>
        <v>49</v>
      </c>
      <c r="F142" s="1">
        <f t="shared" si="19"/>
        <v>343</v>
      </c>
      <c r="G142" s="1">
        <f t="shared" si="20"/>
        <v>2401</v>
      </c>
      <c r="H142" s="1">
        <f t="shared" si="21"/>
        <v>16807</v>
      </c>
      <c r="I142" s="1">
        <f t="shared" si="22"/>
        <v>117649</v>
      </c>
      <c r="J142" s="1">
        <f t="shared" si="23"/>
        <v>823543</v>
      </c>
      <c r="L142" s="1">
        <v>112</v>
      </c>
      <c r="M142" s="1">
        <v>0.21888556669327563</v>
      </c>
      <c r="N142" s="1">
        <v>3.8353870195599327E-3</v>
      </c>
    </row>
    <row r="143" spans="1:14" x14ac:dyDescent="0.35">
      <c r="A143" s="1">
        <v>7.05</v>
      </c>
      <c r="B143" s="1">
        <f t="shared" si="16"/>
        <v>8.5423215194908725E-2</v>
      </c>
      <c r="D143" s="1">
        <f t="shared" si="17"/>
        <v>7.05</v>
      </c>
      <c r="E143" s="1">
        <f t="shared" si="18"/>
        <v>49.702500000000001</v>
      </c>
      <c r="F143" s="1">
        <f t="shared" si="19"/>
        <v>350.402625</v>
      </c>
      <c r="G143" s="1">
        <f t="shared" si="20"/>
        <v>2470.3385062500001</v>
      </c>
      <c r="H143" s="1">
        <f t="shared" si="21"/>
        <v>17415.886469062501</v>
      </c>
      <c r="I143" s="1">
        <f t="shared" si="22"/>
        <v>122781.99960689063</v>
      </c>
      <c r="J143" s="1">
        <f t="shared" si="23"/>
        <v>865613.09722857899</v>
      </c>
      <c r="L143" s="1">
        <v>113</v>
      </c>
      <c r="M143" s="1">
        <v>0.21300822723659252</v>
      </c>
      <c r="N143" s="1">
        <v>3.2260293712093602E-3</v>
      </c>
    </row>
    <row r="144" spans="1:14" x14ac:dyDescent="0.35">
      <c r="A144" s="1">
        <v>7.1</v>
      </c>
      <c r="B144" s="1">
        <f t="shared" si="16"/>
        <v>8.255906512500677E-2</v>
      </c>
      <c r="D144" s="1">
        <f t="shared" si="17"/>
        <v>7.1</v>
      </c>
      <c r="E144" s="1">
        <f t="shared" si="18"/>
        <v>50.41</v>
      </c>
      <c r="F144" s="1">
        <f t="shared" si="19"/>
        <v>357.91099999999994</v>
      </c>
      <c r="G144" s="1">
        <f t="shared" si="20"/>
        <v>2541.1680999999999</v>
      </c>
      <c r="H144" s="1">
        <f t="shared" si="21"/>
        <v>18042.29351</v>
      </c>
      <c r="I144" s="1">
        <f t="shared" si="22"/>
        <v>128100.28392099998</v>
      </c>
      <c r="J144" s="1">
        <f t="shared" si="23"/>
        <v>909512.01583909977</v>
      </c>
      <c r="L144" s="1">
        <v>114</v>
      </c>
      <c r="M144" s="1">
        <v>0.2073004995950658</v>
      </c>
      <c r="N144" s="1">
        <v>2.5955368654248523E-3</v>
      </c>
    </row>
    <row r="145" spans="1:14" x14ac:dyDescent="0.35">
      <c r="A145" s="1">
        <v>7.15</v>
      </c>
      <c r="B145" s="1">
        <f t="shared" si="16"/>
        <v>7.9781596325547821E-2</v>
      </c>
      <c r="D145" s="1">
        <f t="shared" si="17"/>
        <v>7.15</v>
      </c>
      <c r="E145" s="1">
        <f t="shared" si="18"/>
        <v>51.122500000000002</v>
      </c>
      <c r="F145" s="1">
        <f t="shared" si="19"/>
        <v>365.52587500000004</v>
      </c>
      <c r="G145" s="1">
        <f t="shared" si="20"/>
        <v>2613.5100062500001</v>
      </c>
      <c r="H145" s="1">
        <f t="shared" si="21"/>
        <v>18686.596544687502</v>
      </c>
      <c r="I145" s="1">
        <f t="shared" si="22"/>
        <v>133609.16529451564</v>
      </c>
      <c r="J145" s="1">
        <f t="shared" si="23"/>
        <v>955305.5318557868</v>
      </c>
      <c r="L145" s="1">
        <v>115</v>
      </c>
      <c r="M145" s="1">
        <v>0.20175655877273169</v>
      </c>
      <c r="N145" s="1">
        <v>1.9485158305149741E-3</v>
      </c>
    </row>
    <row r="146" spans="1:14" x14ac:dyDescent="0.35">
      <c r="A146" s="1">
        <v>7.2</v>
      </c>
      <c r="B146" s="1">
        <f t="shared" si="16"/>
        <v>7.7088663988348169E-2</v>
      </c>
      <c r="D146" s="1">
        <f t="shared" si="17"/>
        <v>7.2</v>
      </c>
      <c r="E146" s="1">
        <f t="shared" si="18"/>
        <v>51.84</v>
      </c>
      <c r="F146" s="1">
        <f t="shared" si="19"/>
        <v>373.24800000000005</v>
      </c>
      <c r="G146" s="1">
        <f t="shared" si="20"/>
        <v>2687.3856000000005</v>
      </c>
      <c r="H146" s="1">
        <f t="shared" si="21"/>
        <v>19349.176320000006</v>
      </c>
      <c r="I146" s="1">
        <f t="shared" si="22"/>
        <v>139314.06950400004</v>
      </c>
      <c r="J146" s="1">
        <f t="shared" si="23"/>
        <v>1003061.3004288003</v>
      </c>
      <c r="L146" s="1">
        <v>116</v>
      </c>
      <c r="M146" s="1">
        <v>0.19637034662628672</v>
      </c>
      <c r="N146" s="1">
        <v>1.2896738730481805E-3</v>
      </c>
    </row>
    <row r="147" spans="1:14" x14ac:dyDescent="0.35">
      <c r="A147" s="1">
        <v>7.25</v>
      </c>
      <c r="B147" s="1">
        <f t="shared" si="16"/>
        <v>7.4478150310275187E-2</v>
      </c>
      <c r="D147" s="1">
        <f t="shared" si="17"/>
        <v>7.25</v>
      </c>
      <c r="E147" s="1">
        <f t="shared" si="18"/>
        <v>52.5625</v>
      </c>
      <c r="F147" s="1">
        <f t="shared" si="19"/>
        <v>381.078125</v>
      </c>
      <c r="G147" s="1">
        <f t="shared" si="20"/>
        <v>2762.81640625</v>
      </c>
      <c r="H147" s="1">
        <f t="shared" si="21"/>
        <v>20030.4189453125</v>
      </c>
      <c r="I147" s="1">
        <f t="shared" si="22"/>
        <v>145220.53735351563</v>
      </c>
      <c r="J147" s="1">
        <f t="shared" si="23"/>
        <v>1052848.8958129883</v>
      </c>
      <c r="L147" s="1">
        <v>117</v>
      </c>
      <c r="M147" s="1">
        <v>0.19113561141636648</v>
      </c>
      <c r="N147" s="1">
        <v>6.2379128077783008E-4</v>
      </c>
    </row>
    <row r="148" spans="1:14" x14ac:dyDescent="0.35">
      <c r="A148" s="1">
        <v>7.3</v>
      </c>
      <c r="B148" s="1">
        <f t="shared" si="16"/>
        <v>7.1947965821417464E-2</v>
      </c>
      <c r="D148" s="1">
        <f t="shared" si="17"/>
        <v>7.3</v>
      </c>
      <c r="E148" s="1">
        <f t="shared" si="18"/>
        <v>53.29</v>
      </c>
      <c r="F148" s="1">
        <f t="shared" si="19"/>
        <v>389.017</v>
      </c>
      <c r="G148" s="1">
        <f t="shared" si="20"/>
        <v>2839.8240999999998</v>
      </c>
      <c r="H148" s="1">
        <f t="shared" si="21"/>
        <v>20730.715929999998</v>
      </c>
      <c r="I148" s="1">
        <f t="shared" si="22"/>
        <v>151334.22628899998</v>
      </c>
      <c r="J148" s="1">
        <f t="shared" si="23"/>
        <v>1104739.8519096998</v>
      </c>
      <c r="L148" s="1">
        <v>118</v>
      </c>
      <c r="M148" s="1">
        <v>0.18604594718066814</v>
      </c>
      <c r="N148" s="1">
        <v>-4.4307928120851381E-5</v>
      </c>
    </row>
    <row r="149" spans="1:14" x14ac:dyDescent="0.35">
      <c r="A149" s="1">
        <v>7.35</v>
      </c>
      <c r="B149" s="1">
        <f t="shared" si="16"/>
        <v>6.9496050573296192E-2</v>
      </c>
      <c r="D149" s="1">
        <f t="shared" si="17"/>
        <v>7.35</v>
      </c>
      <c r="E149" s="1">
        <f t="shared" si="18"/>
        <v>54.022499999999994</v>
      </c>
      <c r="F149" s="1">
        <f t="shared" si="19"/>
        <v>397.06537499999996</v>
      </c>
      <c r="G149" s="1">
        <f t="shared" si="20"/>
        <v>2918.4305062499993</v>
      </c>
      <c r="H149" s="1">
        <f t="shared" si="21"/>
        <v>21450.464220937494</v>
      </c>
      <c r="I149" s="1">
        <f t="shared" si="22"/>
        <v>157660.91202389056</v>
      </c>
      <c r="J149" s="1">
        <f t="shared" si="23"/>
        <v>1158807.7033755956</v>
      </c>
      <c r="L149" s="1">
        <v>119</v>
      </c>
      <c r="M149" s="1">
        <v>0.1810948328306381</v>
      </c>
      <c r="N149" s="1">
        <v>-7.0978519555398023E-4</v>
      </c>
    </row>
    <row r="150" spans="1:14" x14ac:dyDescent="0.35">
      <c r="A150" s="1">
        <v>7.4</v>
      </c>
      <c r="B150" s="1">
        <f t="shared" si="16"/>
        <v>6.7120375195088539E-2</v>
      </c>
      <c r="D150" s="1">
        <f t="shared" si="17"/>
        <v>7.4</v>
      </c>
      <c r="E150" s="1">
        <f t="shared" si="18"/>
        <v>54.760000000000005</v>
      </c>
      <c r="F150" s="1">
        <f t="shared" si="19"/>
        <v>405.22400000000005</v>
      </c>
      <c r="G150" s="1">
        <f t="shared" si="20"/>
        <v>2998.6576000000005</v>
      </c>
      <c r="H150" s="1">
        <f t="shared" si="21"/>
        <v>22190.066240000004</v>
      </c>
      <c r="I150" s="1">
        <f t="shared" si="22"/>
        <v>164206.49017600005</v>
      </c>
      <c r="J150" s="1">
        <f t="shared" si="23"/>
        <v>1215128.0273024002</v>
      </c>
      <c r="L150" s="1">
        <v>120</v>
      </c>
      <c r="M150" s="1">
        <v>0.17627567087330398</v>
      </c>
      <c r="N150" s="1">
        <v>-1.367816739478972E-3</v>
      </c>
    </row>
    <row r="151" spans="1:14" x14ac:dyDescent="0.35">
      <c r="A151" s="1">
        <v>7.45</v>
      </c>
      <c r="B151" s="1">
        <f t="shared" si="16"/>
        <v>6.481894182550535E-2</v>
      </c>
      <c r="D151" s="1">
        <f t="shared" si="17"/>
        <v>7.45</v>
      </c>
      <c r="E151" s="1">
        <f t="shared" si="18"/>
        <v>55.502500000000005</v>
      </c>
      <c r="F151" s="1">
        <f t="shared" si="19"/>
        <v>413.49362500000007</v>
      </c>
      <c r="G151" s="1">
        <f t="shared" si="20"/>
        <v>3080.5275062500004</v>
      </c>
      <c r="H151" s="1">
        <f t="shared" si="21"/>
        <v>22949.929921562503</v>
      </c>
      <c r="I151" s="1">
        <f t="shared" si="22"/>
        <v>170976.97791564066</v>
      </c>
      <c r="J151" s="1">
        <f t="shared" si="23"/>
        <v>1273778.4854715231</v>
      </c>
      <c r="L151" s="1">
        <v>121</v>
      </c>
      <c r="M151" s="1">
        <v>0.17158182566069957</v>
      </c>
      <c r="N151" s="1">
        <v>-2.0136228818274648E-3</v>
      </c>
    </row>
    <row r="152" spans="1:14" x14ac:dyDescent="0.35">
      <c r="A152" s="1">
        <v>7.5</v>
      </c>
      <c r="B152" s="1">
        <f t="shared" si="16"/>
        <v>6.25897849276454E-2</v>
      </c>
      <c r="D152" s="1">
        <f t="shared" si="17"/>
        <v>7.5</v>
      </c>
      <c r="E152" s="1">
        <f t="shared" si="18"/>
        <v>56.25</v>
      </c>
      <c r="F152" s="1">
        <f t="shared" si="19"/>
        <v>421.875</v>
      </c>
      <c r="G152" s="1">
        <f t="shared" si="20"/>
        <v>3164.0625</v>
      </c>
      <c r="H152" s="1">
        <f t="shared" si="21"/>
        <v>23730.46875</v>
      </c>
      <c r="I152" s="1">
        <f t="shared" si="22"/>
        <v>177978.515625</v>
      </c>
      <c r="J152" s="1">
        <f t="shared" si="23"/>
        <v>1334838.8671875</v>
      </c>
      <c r="L152" s="1">
        <v>122</v>
      </c>
      <c r="M152" s="1">
        <v>0.16700666106835271</v>
      </c>
      <c r="N152" s="1">
        <v>-2.6424972738413044E-3</v>
      </c>
    </row>
    <row r="153" spans="1:14" x14ac:dyDescent="0.35">
      <c r="A153" s="1">
        <v>7.55</v>
      </c>
      <c r="B153" s="1">
        <f t="shared" si="16"/>
        <v>6.0430971993837339E-2</v>
      </c>
      <c r="D153" s="1">
        <f t="shared" si="17"/>
        <v>7.55</v>
      </c>
      <c r="E153" s="1">
        <f t="shared" si="18"/>
        <v>57.002499999999998</v>
      </c>
      <c r="F153" s="1">
        <f t="shared" si="19"/>
        <v>430.36887499999995</v>
      </c>
      <c r="G153" s="1">
        <f t="shared" si="20"/>
        <v>3249.2850062499997</v>
      </c>
      <c r="H153" s="1">
        <f t="shared" si="21"/>
        <v>24532.101797187497</v>
      </c>
      <c r="I153" s="1">
        <f t="shared" si="22"/>
        <v>185217.36856876561</v>
      </c>
      <c r="J153" s="1">
        <f t="shared" si="23"/>
        <v>1398391.1326941801</v>
      </c>
      <c r="L153" s="1">
        <v>123</v>
      </c>
      <c r="M153" s="1">
        <v>0.16254357750461157</v>
      </c>
      <c r="N153" s="1">
        <v>-3.249835904606202E-3</v>
      </c>
    </row>
    <row r="154" spans="1:14" x14ac:dyDescent="0.35">
      <c r="A154" s="1">
        <v>7.6</v>
      </c>
      <c r="B154" s="1">
        <f t="shared" si="16"/>
        <v>5.8340604147175137E-2</v>
      </c>
      <c r="D154" s="1">
        <f t="shared" si="17"/>
        <v>7.6</v>
      </c>
      <c r="E154" s="1">
        <f t="shared" si="18"/>
        <v>57.76</v>
      </c>
      <c r="F154" s="1">
        <f t="shared" si="19"/>
        <v>438.97599999999994</v>
      </c>
      <c r="G154" s="1">
        <f t="shared" si="20"/>
        <v>3336.2175999999999</v>
      </c>
      <c r="H154" s="1">
        <f t="shared" si="21"/>
        <v>25355.25376</v>
      </c>
      <c r="I154" s="1">
        <f t="shared" si="22"/>
        <v>192699.92857599998</v>
      </c>
      <c r="J154" s="1">
        <f t="shared" si="23"/>
        <v>1464519.4571775999</v>
      </c>
      <c r="L154" s="1">
        <v>124</v>
      </c>
      <c r="M154" s="1">
        <v>0.15818604815357595</v>
      </c>
      <c r="N154" s="1">
        <v>-3.831165779624196E-3</v>
      </c>
    </row>
    <row r="155" spans="1:14" x14ac:dyDescent="0.35">
      <c r="A155" s="1">
        <v>7.65</v>
      </c>
      <c r="B155" s="1">
        <f t="shared" si="16"/>
        <v>5.631681664615832E-2</v>
      </c>
      <c r="D155" s="1">
        <f t="shared" si="17"/>
        <v>7.65</v>
      </c>
      <c r="E155" s="1">
        <f t="shared" si="18"/>
        <v>58.522500000000008</v>
      </c>
      <c r="F155" s="1">
        <f t="shared" si="19"/>
        <v>447.69712500000009</v>
      </c>
      <c r="G155" s="1">
        <f t="shared" si="20"/>
        <v>3424.883006250001</v>
      </c>
      <c r="H155" s="1">
        <f t="shared" si="21"/>
        <v>26200.354997812508</v>
      </c>
      <c r="I155" s="1">
        <f t="shared" si="22"/>
        <v>200432.71573326571</v>
      </c>
      <c r="J155" s="1">
        <f t="shared" si="23"/>
        <v>1533310.2753594827</v>
      </c>
      <c r="L155" s="1">
        <v>125</v>
      </c>
      <c r="M155" s="1">
        <v>0.15392765435180067</v>
      </c>
      <c r="N155" s="1">
        <v>-4.3821731537844189E-3</v>
      </c>
    </row>
    <row r="156" spans="1:14" x14ac:dyDescent="0.35">
      <c r="A156" s="1">
        <v>7.7</v>
      </c>
      <c r="B156" s="1">
        <f t="shared" si="16"/>
        <v>5.4357779298560685E-2</v>
      </c>
      <c r="D156" s="1">
        <f t="shared" si="17"/>
        <v>7.7</v>
      </c>
      <c r="E156" s="1">
        <f t="shared" si="18"/>
        <v>59.290000000000006</v>
      </c>
      <c r="F156" s="1">
        <f t="shared" si="19"/>
        <v>456.53300000000007</v>
      </c>
      <c r="G156" s="1">
        <f t="shared" si="20"/>
        <v>3515.3041000000007</v>
      </c>
      <c r="H156" s="1">
        <f t="shared" si="21"/>
        <v>27067.841570000008</v>
      </c>
      <c r="I156" s="1">
        <f t="shared" si="22"/>
        <v>208422.38008900007</v>
      </c>
      <c r="J156" s="1">
        <f t="shared" si="23"/>
        <v>1604852.3266853006</v>
      </c>
      <c r="L156" s="1">
        <v>126</v>
      </c>
      <c r="M156" s="1">
        <v>0.14976212000279965</v>
      </c>
      <c r="N156" s="1">
        <v>-4.8987312071101796E-3</v>
      </c>
    </row>
    <row r="157" spans="1:14" x14ac:dyDescent="0.35">
      <c r="A157" s="1">
        <v>7.75</v>
      </c>
      <c r="B157" s="1">
        <f t="shared" si="16"/>
        <v>5.2461696790372589E-2</v>
      </c>
      <c r="D157" s="1">
        <f t="shared" si="17"/>
        <v>7.75</v>
      </c>
      <c r="E157" s="1">
        <f t="shared" si="18"/>
        <v>60.0625</v>
      </c>
      <c r="F157" s="1">
        <f t="shared" si="19"/>
        <v>465.484375</v>
      </c>
      <c r="G157" s="1">
        <f t="shared" si="20"/>
        <v>3607.50390625</v>
      </c>
      <c r="H157" s="1">
        <f t="shared" si="21"/>
        <v>27958.1552734375</v>
      </c>
      <c r="I157" s="1">
        <f t="shared" si="22"/>
        <v>216675.70336914063</v>
      </c>
      <c r="J157" s="1">
        <f t="shared" si="23"/>
        <v>1679236.7011108398</v>
      </c>
      <c r="L157" s="1">
        <v>127</v>
      </c>
      <c r="M157" s="1">
        <v>0.14568334492954449</v>
      </c>
      <c r="N157" s="1">
        <v>-5.3769270480193976E-3</v>
      </c>
    </row>
    <row r="158" spans="1:14" x14ac:dyDescent="0.35">
      <c r="A158" s="1">
        <v>7.8</v>
      </c>
      <c r="B158" s="1">
        <f t="shared" si="16"/>
        <v>5.0626808935392412E-2</v>
      </c>
      <c r="D158" s="1">
        <f t="shared" si="17"/>
        <v>7.8</v>
      </c>
      <c r="E158" s="1">
        <f t="shared" si="18"/>
        <v>60.839999999999996</v>
      </c>
      <c r="F158" s="1">
        <f t="shared" si="19"/>
        <v>474.55199999999996</v>
      </c>
      <c r="G158" s="1">
        <f t="shared" si="20"/>
        <v>3701.5055999999995</v>
      </c>
      <c r="H158" s="1">
        <f t="shared" si="21"/>
        <v>28871.743679999996</v>
      </c>
      <c r="I158" s="1">
        <f t="shared" si="22"/>
        <v>225199.60070399995</v>
      </c>
      <c r="J158" s="1">
        <f t="shared" si="23"/>
        <v>1756556.8854911996</v>
      </c>
      <c r="L158" s="1">
        <v>128</v>
      </c>
      <c r="M158" s="1">
        <v>0.14168543706724002</v>
      </c>
      <c r="N158" s="1">
        <v>-5.8130879311533434E-3</v>
      </c>
    </row>
    <row r="159" spans="1:14" x14ac:dyDescent="0.35">
      <c r="A159" s="1">
        <v>7.85</v>
      </c>
      <c r="B159" s="1">
        <f t="shared" si="16"/>
        <v>4.8851390850780316E-2</v>
      </c>
      <c r="D159" s="1">
        <f t="shared" si="17"/>
        <v>7.85</v>
      </c>
      <c r="E159" s="1">
        <f t="shared" si="18"/>
        <v>61.622499999999995</v>
      </c>
      <c r="F159" s="1">
        <f t="shared" si="19"/>
        <v>483.73662499999995</v>
      </c>
      <c r="G159" s="1">
        <f t="shared" si="20"/>
        <v>3797.3325062499994</v>
      </c>
      <c r="H159" s="1">
        <f t="shared" si="21"/>
        <v>29809.060174062495</v>
      </c>
      <c r="I159" s="1">
        <f t="shared" si="22"/>
        <v>234001.12236639057</v>
      </c>
      <c r="J159" s="1">
        <f t="shared" si="23"/>
        <v>1836908.8105761658</v>
      </c>
      <c r="L159" s="1">
        <v>129</v>
      </c>
      <c r="M159" s="1">
        <v>0.13776274339923056</v>
      </c>
      <c r="N159" s="1">
        <v>-6.2038065776543749E-3</v>
      </c>
    </row>
    <row r="160" spans="1:14" x14ac:dyDescent="0.35">
      <c r="A160" s="1">
        <v>7.9</v>
      </c>
      <c r="B160" s="1">
        <f t="shared" si="16"/>
        <v>4.713375306363566E-2</v>
      </c>
      <c r="D160" s="1">
        <f t="shared" si="17"/>
        <v>7.9</v>
      </c>
      <c r="E160" s="1">
        <f t="shared" si="18"/>
        <v>62.410000000000004</v>
      </c>
      <c r="F160" s="1">
        <f t="shared" si="19"/>
        <v>493.03900000000004</v>
      </c>
      <c r="G160" s="1">
        <f t="shared" si="20"/>
        <v>3895.0081000000005</v>
      </c>
      <c r="H160" s="1">
        <f t="shared" si="21"/>
        <v>30770.563990000006</v>
      </c>
      <c r="I160" s="1">
        <f t="shared" si="22"/>
        <v>243087.45552100005</v>
      </c>
      <c r="J160" s="1">
        <f t="shared" si="23"/>
        <v>1920390.8986159004</v>
      </c>
      <c r="L160" s="1">
        <v>130</v>
      </c>
      <c r="M160" s="1">
        <v>0.13390987953635225</v>
      </c>
      <c r="N160" s="1">
        <v>-6.5459654835137993E-3</v>
      </c>
    </row>
    <row r="161" spans="1:14" x14ac:dyDescent="0.35">
      <c r="A161" s="1">
        <v>7.95</v>
      </c>
      <c r="B161" s="1">
        <f t="shared" si="16"/>
        <v>4.5472241553414304E-2</v>
      </c>
      <c r="D161" s="1">
        <f t="shared" si="17"/>
        <v>7.95</v>
      </c>
      <c r="E161" s="1">
        <f t="shared" si="18"/>
        <v>63.202500000000001</v>
      </c>
      <c r="F161" s="1">
        <f t="shared" si="19"/>
        <v>502.45987500000001</v>
      </c>
      <c r="G161" s="1">
        <f t="shared" si="20"/>
        <v>3994.5560062499999</v>
      </c>
      <c r="H161" s="1">
        <f t="shared" si="21"/>
        <v>31756.7202496875</v>
      </c>
      <c r="I161" s="1">
        <f t="shared" si="22"/>
        <v>252465.92598501561</v>
      </c>
      <c r="J161" s="1">
        <f t="shared" si="23"/>
        <v>2007104.1115808743</v>
      </c>
      <c r="L161" s="1">
        <v>131</v>
      </c>
      <c r="M161" s="1">
        <v>0.13012175784298208</v>
      </c>
      <c r="N161" s="1">
        <v>-6.8367601048502369E-3</v>
      </c>
    </row>
    <row r="162" spans="1:14" x14ac:dyDescent="0.35">
      <c r="A162" s="1">
        <v>8</v>
      </c>
      <c r="B162" s="1">
        <f t="shared" si="16"/>
        <v>4.3865237734765875E-2</v>
      </c>
      <c r="D162" s="1">
        <f t="shared" si="17"/>
        <v>8</v>
      </c>
      <c r="E162" s="1">
        <f t="shared" si="18"/>
        <v>64</v>
      </c>
      <c r="F162" s="1">
        <f t="shared" si="19"/>
        <v>512</v>
      </c>
      <c r="G162" s="1">
        <f t="shared" si="20"/>
        <v>4096</v>
      </c>
      <c r="H162" s="1">
        <f t="shared" si="21"/>
        <v>32768</v>
      </c>
      <c r="I162" s="1">
        <f t="shared" si="22"/>
        <v>262144</v>
      </c>
      <c r="J162" s="1">
        <f t="shared" si="23"/>
        <v>2097152</v>
      </c>
      <c r="L162" s="1">
        <v>132</v>
      </c>
      <c r="M162" s="1">
        <v>0.12639361401036453</v>
      </c>
      <c r="N162" s="1">
        <v>-7.0737208066239676E-3</v>
      </c>
    </row>
    <row r="163" spans="1:14" x14ac:dyDescent="0.35">
      <c r="A163" s="1">
        <v>8.0500000000000007</v>
      </c>
      <c r="B163" s="1">
        <f t="shared" si="16"/>
        <v>4.2311158385144571E-2</v>
      </c>
      <c r="D163" s="1">
        <f t="shared" si="17"/>
        <v>8.0500000000000007</v>
      </c>
      <c r="E163" s="1">
        <f t="shared" si="18"/>
        <v>64.802500000000009</v>
      </c>
      <c r="F163" s="1">
        <f t="shared" si="19"/>
        <v>521.66012500000011</v>
      </c>
      <c r="G163" s="1">
        <f t="shared" si="20"/>
        <v>4199.3640062500008</v>
      </c>
      <c r="H163" s="1">
        <f t="shared" si="21"/>
        <v>33804.880250312512</v>
      </c>
      <c r="I163" s="1">
        <f t="shared" si="22"/>
        <v>272129.28601501574</v>
      </c>
      <c r="J163" s="1">
        <f t="shared" si="23"/>
        <v>2190640.7524208766</v>
      </c>
      <c r="L163" s="1">
        <v>133</v>
      </c>
      <c r="M163" s="1">
        <v>0.12272103198103856</v>
      </c>
      <c r="N163" s="1">
        <v>-7.2547334648707246E-3</v>
      </c>
    </row>
    <row r="164" spans="1:14" x14ac:dyDescent="0.35">
      <c r="A164" s="1">
        <v>8.1</v>
      </c>
      <c r="B164" s="1">
        <f t="shared" si="16"/>
        <v>4.08084555213266E-2</v>
      </c>
      <c r="D164" s="1">
        <f t="shared" si="17"/>
        <v>8.1</v>
      </c>
      <c r="E164" s="1">
        <f t="shared" si="18"/>
        <v>65.61</v>
      </c>
      <c r="F164" s="1">
        <f t="shared" si="19"/>
        <v>531.44099999999992</v>
      </c>
      <c r="G164" s="1">
        <f t="shared" si="20"/>
        <v>4304.6720999999998</v>
      </c>
      <c r="H164" s="1">
        <f t="shared" si="21"/>
        <v>34867.844009999993</v>
      </c>
      <c r="I164" s="1">
        <f t="shared" si="22"/>
        <v>282429.53648099996</v>
      </c>
      <c r="J164" s="1">
        <f t="shared" si="23"/>
        <v>2287679.2454960993</v>
      </c>
      <c r="L164" s="1">
        <v>134</v>
      </c>
      <c r="M164" s="1">
        <v>0.11909996712372184</v>
      </c>
      <c r="N164" s="1">
        <v>-7.3780586084166017E-3</v>
      </c>
    </row>
    <row r="165" spans="1:14" x14ac:dyDescent="0.35">
      <c r="A165" s="1">
        <v>8.15</v>
      </c>
      <c r="B165" s="1">
        <f t="shared" si="16"/>
        <v>3.9355616228755913E-2</v>
      </c>
      <c r="D165" s="1">
        <f t="shared" si="17"/>
        <v>8.15</v>
      </c>
      <c r="E165" s="1">
        <f t="shared" si="18"/>
        <v>66.422499999999999</v>
      </c>
      <c r="F165" s="1">
        <f t="shared" si="19"/>
        <v>541.34337500000004</v>
      </c>
      <c r="G165" s="1">
        <f t="shared" si="20"/>
        <v>4411.9485062499998</v>
      </c>
      <c r="H165" s="1">
        <f t="shared" si="21"/>
        <v>35957.380325937498</v>
      </c>
      <c r="I165" s="1">
        <f t="shared" si="22"/>
        <v>293052.6496563906</v>
      </c>
      <c r="J165" s="1">
        <f t="shared" si="23"/>
        <v>2388379.0946995835</v>
      </c>
      <c r="L165" s="1">
        <v>135</v>
      </c>
      <c r="M165" s="1">
        <v>0.11552676756257085</v>
      </c>
      <c r="N165" s="1">
        <v>-7.4423489909526686E-3</v>
      </c>
    </row>
    <row r="166" spans="1:14" x14ac:dyDescent="0.35">
      <c r="A166" s="1">
        <v>8.1999999999999993</v>
      </c>
      <c r="B166" s="1">
        <f t="shared" si="16"/>
        <v>3.795116244743859E-2</v>
      </c>
      <c r="D166" s="1">
        <f t="shared" si="17"/>
        <v>8.1999999999999993</v>
      </c>
      <c r="E166" s="1">
        <f t="shared" si="18"/>
        <v>67.239999999999995</v>
      </c>
      <c r="F166" s="1">
        <f t="shared" si="19"/>
        <v>551.36799999999994</v>
      </c>
      <c r="G166" s="1">
        <f t="shared" si="20"/>
        <v>4521.217599999999</v>
      </c>
      <c r="H166" s="1">
        <f t="shared" si="21"/>
        <v>37073.984319999989</v>
      </c>
      <c r="I166" s="1">
        <f t="shared" si="22"/>
        <v>304006.67142399988</v>
      </c>
      <c r="J166" s="1">
        <f t="shared" si="23"/>
        <v>2492854.7056767992</v>
      </c>
      <c r="L166" s="1">
        <v>136</v>
      </c>
      <c r="M166" s="1">
        <v>0.11199819356196095</v>
      </c>
      <c r="N166" s="1">
        <v>-7.4466654819371342E-3</v>
      </c>
    </row>
    <row r="167" spans="1:14" x14ac:dyDescent="0.35">
      <c r="A167" s="1">
        <v>8.25</v>
      </c>
      <c r="B167" s="1">
        <f t="shared" si="16"/>
        <v>3.6593650717907364E-2</v>
      </c>
      <c r="D167" s="1">
        <f t="shared" si="17"/>
        <v>8.25</v>
      </c>
      <c r="E167" s="1">
        <f t="shared" si="18"/>
        <v>68.0625</v>
      </c>
      <c r="F167" s="1">
        <f t="shared" si="19"/>
        <v>561.515625</v>
      </c>
      <c r="G167" s="1">
        <f t="shared" si="20"/>
        <v>4632.50390625</v>
      </c>
      <c r="H167" s="1">
        <f t="shared" si="21"/>
        <v>38218.1572265625</v>
      </c>
      <c r="I167" s="1">
        <f t="shared" si="22"/>
        <v>315299.79711914063</v>
      </c>
      <c r="J167" s="1">
        <f t="shared" si="23"/>
        <v>2601223.3262329102</v>
      </c>
      <c r="L167" s="1">
        <v>137</v>
      </c>
      <c r="M167" s="1">
        <v>0.10851143486861758</v>
      </c>
      <c r="N167" s="1">
        <v>-7.3904911658454059E-3</v>
      </c>
    </row>
    <row r="168" spans="1:14" x14ac:dyDescent="0.35">
      <c r="A168" s="1">
        <v>8.3000000000000007</v>
      </c>
      <c r="B168" s="1">
        <f t="shared" si="16"/>
        <v>3.5281671890593988E-2</v>
      </c>
      <c r="D168" s="1">
        <f t="shared" si="17"/>
        <v>8.3000000000000007</v>
      </c>
      <c r="E168" s="1">
        <f t="shared" si="18"/>
        <v>68.890000000000015</v>
      </c>
      <c r="F168" s="1">
        <f t="shared" si="19"/>
        <v>571.78700000000015</v>
      </c>
      <c r="G168" s="1">
        <f t="shared" si="20"/>
        <v>4745.8321000000024</v>
      </c>
      <c r="H168" s="1">
        <f t="shared" si="21"/>
        <v>39390.406430000025</v>
      </c>
      <c r="I168" s="1">
        <f t="shared" si="22"/>
        <v>326940.37336900021</v>
      </c>
      <c r="J168" s="1">
        <f t="shared" si="23"/>
        <v>2713605.0989627019</v>
      </c>
      <c r="L168" s="1">
        <v>138</v>
      </c>
      <c r="M168" s="1">
        <v>0.10506412591263015</v>
      </c>
      <c r="N168" s="1">
        <v>-7.2737435393633587E-3</v>
      </c>
    </row>
    <row r="169" spans="1:14" x14ac:dyDescent="0.35">
      <c r="A169" s="1">
        <v>8.35</v>
      </c>
      <c r="B169" s="1">
        <f t="shared" si="16"/>
        <v>3.4013850801763203E-2</v>
      </c>
      <c r="D169" s="1">
        <f t="shared" si="17"/>
        <v>8.35</v>
      </c>
      <c r="E169" s="1">
        <f t="shared" si="18"/>
        <v>69.722499999999997</v>
      </c>
      <c r="F169" s="1">
        <f t="shared" si="19"/>
        <v>582.18287499999997</v>
      </c>
      <c r="G169" s="1">
        <f t="shared" si="20"/>
        <v>4861.2270062499992</v>
      </c>
      <c r="H169" s="1">
        <f t="shared" si="21"/>
        <v>40591.245502187492</v>
      </c>
      <c r="I169" s="1">
        <f t="shared" si="22"/>
        <v>338936.89994326554</v>
      </c>
      <c r="J169" s="1">
        <f t="shared" si="23"/>
        <v>2830123.1145262672</v>
      </c>
      <c r="L169" s="1">
        <v>139</v>
      </c>
      <c r="M169" s="1">
        <v>0.10165435877045681</v>
      </c>
      <c r="N169" s="1">
        <v>-7.0967846980675153E-3</v>
      </c>
    </row>
    <row r="170" spans="1:14" x14ac:dyDescent="0.35">
      <c r="A170" s="1">
        <v>8.4</v>
      </c>
      <c r="B170" s="1">
        <f t="shared" si="16"/>
        <v>3.2788845918991491E-2</v>
      </c>
      <c r="D170" s="1">
        <f t="shared" si="17"/>
        <v>8.4</v>
      </c>
      <c r="E170" s="1">
        <f t="shared" si="18"/>
        <v>70.56</v>
      </c>
      <c r="F170" s="1">
        <f t="shared" si="19"/>
        <v>592.70400000000006</v>
      </c>
      <c r="G170" s="1">
        <f t="shared" si="20"/>
        <v>4978.7136</v>
      </c>
      <c r="H170" s="1">
        <f t="shared" si="21"/>
        <v>41821.194240000004</v>
      </c>
      <c r="I170" s="1">
        <f t="shared" si="22"/>
        <v>351298.03161599999</v>
      </c>
      <c r="J170" s="1">
        <f t="shared" si="23"/>
        <v>2950903.4655744005</v>
      </c>
      <c r="L170" s="1">
        <v>140</v>
      </c>
      <c r="M170" s="1">
        <v>9.8280693790346874E-2</v>
      </c>
      <c r="N170" s="1">
        <v>-6.8604294018290157E-3</v>
      </c>
    </row>
    <row r="171" spans="1:14" x14ac:dyDescent="0.35">
      <c r="A171" s="1">
        <v>8.4499999999999993</v>
      </c>
      <c r="B171" s="1">
        <f t="shared" si="16"/>
        <v>3.1605348959007469E-2</v>
      </c>
      <c r="D171" s="1">
        <f t="shared" si="17"/>
        <v>8.4499999999999993</v>
      </c>
      <c r="E171" s="1">
        <f t="shared" si="18"/>
        <v>71.402499999999989</v>
      </c>
      <c r="F171" s="1">
        <f t="shared" si="19"/>
        <v>603.35112499999991</v>
      </c>
      <c r="G171" s="1">
        <f t="shared" si="20"/>
        <v>5098.3170062499985</v>
      </c>
      <c r="H171" s="1">
        <f t="shared" si="21"/>
        <v>43080.77870281248</v>
      </c>
      <c r="I171" s="1">
        <f t="shared" si="22"/>
        <v>364032.58003876545</v>
      </c>
      <c r="J171" s="1">
        <f t="shared" si="23"/>
        <v>3076075.301327568</v>
      </c>
      <c r="L171" s="1">
        <v>141</v>
      </c>
      <c r="M171" s="1">
        <v>9.4942167782956943E-2</v>
      </c>
      <c r="N171" s="1">
        <v>-6.5659509109021463E-3</v>
      </c>
    </row>
    <row r="172" spans="1:14" x14ac:dyDescent="0.35">
      <c r="A172" s="1">
        <v>8.5</v>
      </c>
      <c r="B172" s="1">
        <f t="shared" si="16"/>
        <v>3.0462084480550704E-2</v>
      </c>
      <c r="D172" s="1">
        <f t="shared" si="17"/>
        <v>8.5</v>
      </c>
      <c r="E172" s="1">
        <f t="shared" si="18"/>
        <v>72.25</v>
      </c>
      <c r="F172" s="1">
        <f t="shared" si="19"/>
        <v>614.125</v>
      </c>
      <c r="G172" s="1">
        <f t="shared" si="20"/>
        <v>5220.0625</v>
      </c>
      <c r="H172" s="1">
        <f t="shared" si="21"/>
        <v>44370.53125</v>
      </c>
      <c r="I172" s="1">
        <f t="shared" si="22"/>
        <v>377149.515625</v>
      </c>
      <c r="J172" s="1">
        <f t="shared" si="23"/>
        <v>3205770.8828125</v>
      </c>
      <c r="L172" s="1">
        <v>142</v>
      </c>
      <c r="M172" s="1">
        <v>9.16382996785714E-2</v>
      </c>
      <c r="N172" s="1">
        <v>-6.2150844836626751E-3</v>
      </c>
    </row>
    <row r="173" spans="1:14" x14ac:dyDescent="0.35">
      <c r="A173" s="1">
        <v>8.5500000000000007</v>
      </c>
      <c r="B173" s="1">
        <f t="shared" si="16"/>
        <v>2.9357809454755891E-2</v>
      </c>
      <c r="D173" s="1">
        <f t="shared" si="17"/>
        <v>8.5500000000000007</v>
      </c>
      <c r="E173" s="1">
        <f t="shared" si="18"/>
        <v>73.102500000000006</v>
      </c>
      <c r="F173" s="1">
        <f t="shared" si="19"/>
        <v>625.02637500000014</v>
      </c>
      <c r="G173" s="1">
        <f t="shared" si="20"/>
        <v>5343.9755062500008</v>
      </c>
      <c r="H173" s="1">
        <f t="shared" si="21"/>
        <v>45690.990578437508</v>
      </c>
      <c r="I173" s="1">
        <f t="shared" si="22"/>
        <v>390657.96944564069</v>
      </c>
      <c r="J173" s="1">
        <f t="shared" si="23"/>
        <v>3340125.6387602286</v>
      </c>
      <c r="L173" s="1">
        <v>143</v>
      </c>
      <c r="M173" s="1">
        <v>8.83690935536805E-2</v>
      </c>
      <c r="N173" s="1">
        <v>-5.8100284286737303E-3</v>
      </c>
    </row>
    <row r="174" spans="1:14" x14ac:dyDescent="0.35">
      <c r="A174" s="1">
        <v>8.6</v>
      </c>
      <c r="B174" s="1">
        <f t="shared" si="16"/>
        <v>2.8291312815421594E-2</v>
      </c>
      <c r="D174" s="1">
        <f t="shared" si="17"/>
        <v>8.6</v>
      </c>
      <c r="E174" s="1">
        <f t="shared" si="18"/>
        <v>73.959999999999994</v>
      </c>
      <c r="F174" s="1">
        <f t="shared" si="19"/>
        <v>636.05599999999993</v>
      </c>
      <c r="G174" s="1">
        <f t="shared" si="20"/>
        <v>5470.0815999999995</v>
      </c>
      <c r="H174" s="1">
        <f t="shared" si="21"/>
        <v>47042.701759999996</v>
      </c>
      <c r="I174" s="1">
        <f t="shared" si="22"/>
        <v>404567.23513599992</v>
      </c>
      <c r="J174" s="1">
        <f t="shared" si="23"/>
        <v>3479278.2221695995</v>
      </c>
      <c r="L174" s="1">
        <v>144</v>
      </c>
      <c r="M174" s="1">
        <v>8.5135038927440121E-2</v>
      </c>
      <c r="N174" s="1">
        <v>-5.3534426018922998E-3</v>
      </c>
    </row>
    <row r="175" spans="1:14" x14ac:dyDescent="0.35">
      <c r="A175" s="1">
        <v>8.65</v>
      </c>
      <c r="B175" s="1">
        <f t="shared" si="16"/>
        <v>2.7261414991384882E-2</v>
      </c>
      <c r="D175" s="1">
        <f t="shared" si="17"/>
        <v>8.65</v>
      </c>
      <c r="E175" s="1">
        <f t="shared" si="18"/>
        <v>74.822500000000005</v>
      </c>
      <c r="F175" s="1">
        <f t="shared" si="19"/>
        <v>647.21462500000007</v>
      </c>
      <c r="G175" s="1">
        <f t="shared" si="20"/>
        <v>5598.4065062500003</v>
      </c>
      <c r="H175" s="1">
        <f t="shared" si="21"/>
        <v>48426.216279062508</v>
      </c>
      <c r="I175" s="1">
        <f t="shared" si="22"/>
        <v>418886.77081389067</v>
      </c>
      <c r="J175" s="1">
        <f t="shared" si="23"/>
        <v>3623370.5675401543</v>
      </c>
      <c r="L175" s="1">
        <v>145</v>
      </c>
      <c r="M175" s="1">
        <v>8.1937108230739852E-2</v>
      </c>
      <c r="N175" s="1">
        <v>-4.8484442423916835E-3</v>
      </c>
    </row>
    <row r="176" spans="1:14" x14ac:dyDescent="0.35">
      <c r="A176" s="1">
        <v>8.6999999999999993</v>
      </c>
      <c r="B176" s="1">
        <f t="shared" si="16"/>
        <v>2.6266967423090808E-2</v>
      </c>
      <c r="D176" s="1">
        <f t="shared" si="17"/>
        <v>8.6999999999999993</v>
      </c>
      <c r="E176" s="1">
        <f t="shared" si="18"/>
        <v>75.689999999999984</v>
      </c>
      <c r="F176" s="1">
        <f t="shared" si="19"/>
        <v>658.50299999999982</v>
      </c>
      <c r="G176" s="1">
        <f t="shared" si="20"/>
        <v>5728.9760999999971</v>
      </c>
      <c r="H176" s="1">
        <f t="shared" si="21"/>
        <v>49842.09206999997</v>
      </c>
      <c r="I176" s="1">
        <f t="shared" si="22"/>
        <v>433626.20100899966</v>
      </c>
      <c r="J176" s="1">
        <f t="shared" si="23"/>
        <v>3772547.9487782968</v>
      </c>
      <c r="L176" s="1">
        <v>146</v>
      </c>
      <c r="M176" s="1">
        <v>7.8776751350304153E-2</v>
      </c>
      <c r="N176" s="1">
        <v>-4.2986010400289654E-3</v>
      </c>
    </row>
    <row r="177" spans="1:14" x14ac:dyDescent="0.35">
      <c r="A177" s="1">
        <v>8.75</v>
      </c>
      <c r="B177" s="1">
        <f t="shared" si="16"/>
        <v>2.5306852065316684E-2</v>
      </c>
      <c r="D177" s="1">
        <f t="shared" si="17"/>
        <v>8.75</v>
      </c>
      <c r="E177" s="1">
        <f t="shared" si="18"/>
        <v>76.5625</v>
      </c>
      <c r="F177" s="1">
        <f t="shared" si="19"/>
        <v>669.921875</v>
      </c>
      <c r="G177" s="1">
        <f t="shared" si="20"/>
        <v>5861.81640625</v>
      </c>
      <c r="H177" s="1">
        <f t="shared" si="21"/>
        <v>51290.8935546875</v>
      </c>
      <c r="I177" s="1">
        <f t="shared" si="22"/>
        <v>448795.31860351563</v>
      </c>
      <c r="J177" s="1">
        <f t="shared" si="23"/>
        <v>3926959.0377807617</v>
      </c>
      <c r="L177" s="1">
        <v>147</v>
      </c>
      <c r="M177" s="1">
        <v>7.5655887147743073E-2</v>
      </c>
      <c r="N177" s="1">
        <v>-3.7079213263256083E-3</v>
      </c>
    </row>
    <row r="178" spans="1:14" x14ac:dyDescent="0.35">
      <c r="A178" s="1">
        <v>8.8000000000000007</v>
      </c>
      <c r="B178" s="1">
        <f t="shared" si="16"/>
        <v>2.4379980877892862E-2</v>
      </c>
      <c r="D178" s="1">
        <f t="shared" si="17"/>
        <v>8.8000000000000007</v>
      </c>
      <c r="E178" s="1">
        <f t="shared" si="18"/>
        <v>77.440000000000012</v>
      </c>
      <c r="F178" s="1">
        <f t="shared" si="19"/>
        <v>681.47200000000021</v>
      </c>
      <c r="G178" s="1">
        <f t="shared" si="20"/>
        <v>5996.9536000000016</v>
      </c>
      <c r="H178" s="1">
        <f t="shared" si="21"/>
        <v>52773.191680000018</v>
      </c>
      <c r="I178" s="1">
        <f t="shared" si="22"/>
        <v>464404.08678400022</v>
      </c>
      <c r="J178" s="1">
        <f t="shared" si="23"/>
        <v>4086755.9636992025</v>
      </c>
      <c r="L178" s="1">
        <v>148</v>
      </c>
      <c r="M178" s="1">
        <v>7.2576891858297188E-2</v>
      </c>
      <c r="N178" s="1">
        <v>-3.0808412850009959E-3</v>
      </c>
    </row>
    <row r="179" spans="1:14" x14ac:dyDescent="0.35">
      <c r="A179" s="1">
        <v>8.85</v>
      </c>
      <c r="B179" s="1">
        <f t="shared" si="16"/>
        <v>2.348529530614361E-2</v>
      </c>
      <c r="D179" s="1">
        <f t="shared" si="17"/>
        <v>8.85</v>
      </c>
      <c r="E179" s="1">
        <f t="shared" si="18"/>
        <v>78.322499999999991</v>
      </c>
      <c r="F179" s="1">
        <f t="shared" si="19"/>
        <v>693.15412499999991</v>
      </c>
      <c r="G179" s="1">
        <f t="shared" si="20"/>
        <v>6134.4140062499982</v>
      </c>
      <c r="H179" s="1">
        <f t="shared" si="21"/>
        <v>54289.563955312486</v>
      </c>
      <c r="I179" s="1">
        <f t="shared" si="22"/>
        <v>480462.6410045154</v>
      </c>
      <c r="J179" s="1">
        <f t="shared" si="23"/>
        <v>4252094.3728899611</v>
      </c>
      <c r="L179" s="1">
        <v>149</v>
      </c>
      <c r="M179" s="1">
        <v>6.9542584268365459E-2</v>
      </c>
      <c r="N179" s="1">
        <v>-2.4222090732769208E-3</v>
      </c>
    </row>
    <row r="180" spans="1:14" x14ac:dyDescent="0.35">
      <c r="A180" s="1">
        <v>8.9</v>
      </c>
      <c r="B180" s="1">
        <f t="shared" si="16"/>
        <v>2.2621765752663447E-2</v>
      </c>
      <c r="D180" s="1">
        <f t="shared" si="17"/>
        <v>8.9</v>
      </c>
      <c r="E180" s="1">
        <f t="shared" si="18"/>
        <v>79.210000000000008</v>
      </c>
      <c r="F180" s="1">
        <f t="shared" si="19"/>
        <v>704.96900000000005</v>
      </c>
      <c r="G180" s="1">
        <f t="shared" si="20"/>
        <v>6274.2241000000013</v>
      </c>
      <c r="H180" s="1">
        <f t="shared" si="21"/>
        <v>55840.59449000001</v>
      </c>
      <c r="I180" s="1">
        <f t="shared" si="22"/>
        <v>496981.29096100014</v>
      </c>
      <c r="J180" s="1">
        <f t="shared" si="23"/>
        <v>4423133.4895529011</v>
      </c>
      <c r="L180" s="1">
        <v>150</v>
      </c>
      <c r="M180" s="1">
        <v>6.6556207575480641E-2</v>
      </c>
      <c r="N180" s="1">
        <v>-1.7372657499752919E-3</v>
      </c>
    </row>
    <row r="181" spans="1:14" x14ac:dyDescent="0.35">
      <c r="A181" s="1">
        <v>8.9499999999999993</v>
      </c>
      <c r="B181" s="1">
        <f t="shared" si="16"/>
        <v>2.1788391041939022E-2</v>
      </c>
      <c r="D181" s="1">
        <f t="shared" si="17"/>
        <v>8.9499999999999993</v>
      </c>
      <c r="E181" s="1">
        <f t="shared" si="18"/>
        <v>80.102499999999992</v>
      </c>
      <c r="F181" s="1">
        <f t="shared" si="19"/>
        <v>716.91737499999988</v>
      </c>
      <c r="G181" s="1">
        <f t="shared" si="20"/>
        <v>6416.4105062499984</v>
      </c>
      <c r="H181" s="1">
        <f t="shared" si="21"/>
        <v>57426.874030937484</v>
      </c>
      <c r="I181" s="1">
        <f t="shared" si="22"/>
        <v>513970.52257689042</v>
      </c>
      <c r="J181" s="1">
        <f t="shared" si="23"/>
        <v>4600036.177063169</v>
      </c>
      <c r="L181" s="1">
        <v>151</v>
      </c>
      <c r="M181" s="1">
        <v>6.3621407832037846E-2</v>
      </c>
      <c r="N181" s="1">
        <v>-1.0316229043924457E-3</v>
      </c>
    </row>
    <row r="182" spans="1:14" x14ac:dyDescent="0.35">
      <c r="A182" s="1">
        <v>9</v>
      </c>
      <c r="B182" s="1">
        <f t="shared" si="16"/>
        <v>2.0984197879226136E-2</v>
      </c>
      <c r="D182" s="1">
        <f t="shared" si="17"/>
        <v>9</v>
      </c>
      <c r="E182" s="1">
        <f t="shared" si="18"/>
        <v>81</v>
      </c>
      <c r="F182" s="1">
        <f t="shared" si="19"/>
        <v>729</v>
      </c>
      <c r="G182" s="1">
        <f t="shared" si="20"/>
        <v>6561</v>
      </c>
      <c r="H182" s="1">
        <f t="shared" si="21"/>
        <v>59049</v>
      </c>
      <c r="I182" s="1">
        <f t="shared" si="22"/>
        <v>531441</v>
      </c>
      <c r="J182" s="1">
        <f t="shared" si="23"/>
        <v>4782969</v>
      </c>
      <c r="L182" s="1">
        <v>152</v>
      </c>
      <c r="M182" s="1">
        <v>6.0742208874337678E-2</v>
      </c>
      <c r="N182" s="1">
        <v>-3.1123688050033876E-4</v>
      </c>
    </row>
    <row r="183" spans="1:14" x14ac:dyDescent="0.35">
      <c r="A183" s="1">
        <v>9.0500000000000007</v>
      </c>
      <c r="B183" s="1">
        <f t="shared" si="16"/>
        <v>2.0208240304998182E-2</v>
      </c>
      <c r="D183" s="1">
        <f t="shared" si="17"/>
        <v>9.0500000000000007</v>
      </c>
      <c r="E183" s="1">
        <f t="shared" si="18"/>
        <v>81.902500000000018</v>
      </c>
      <c r="F183" s="1">
        <f t="shared" si="19"/>
        <v>741.21762500000023</v>
      </c>
      <c r="G183" s="1">
        <f t="shared" si="20"/>
        <v>6708.0195062500025</v>
      </c>
      <c r="H183" s="1">
        <f t="shared" si="21"/>
        <v>60707.576531562525</v>
      </c>
      <c r="I183" s="1">
        <f t="shared" si="22"/>
        <v>549403.56761064089</v>
      </c>
      <c r="J183" s="1">
        <f t="shared" si="23"/>
        <v>4972102.2868763013</v>
      </c>
      <c r="L183" s="1">
        <v>153</v>
      </c>
      <c r="M183" s="1">
        <v>5.792298363995485E-2</v>
      </c>
      <c r="N183" s="1">
        <v>4.176205072202871E-4</v>
      </c>
    </row>
    <row r="184" spans="1:14" x14ac:dyDescent="0.35">
      <c r="A184" s="1">
        <v>9.1</v>
      </c>
      <c r="B184" s="1">
        <f t="shared" si="16"/>
        <v>1.9459599146190422E-2</v>
      </c>
      <c r="D184" s="1">
        <f t="shared" si="17"/>
        <v>9.1</v>
      </c>
      <c r="E184" s="1">
        <f t="shared" si="18"/>
        <v>82.809999999999988</v>
      </c>
      <c r="F184" s="1">
        <f t="shared" si="19"/>
        <v>753.57099999999991</v>
      </c>
      <c r="G184" s="1">
        <f t="shared" si="20"/>
        <v>6857.4960999999985</v>
      </c>
      <c r="H184" s="1">
        <f t="shared" si="21"/>
        <v>62403.214509999983</v>
      </c>
      <c r="I184" s="1">
        <f t="shared" si="22"/>
        <v>567869.25204099983</v>
      </c>
      <c r="J184" s="1">
        <f t="shared" si="23"/>
        <v>5167610.1935730986</v>
      </c>
      <c r="L184" s="1">
        <v>154</v>
      </c>
      <c r="M184" s="1">
        <v>5.5168421773501564E-2</v>
      </c>
      <c r="N184" s="1">
        <v>1.1483948726567564E-3</v>
      </c>
    </row>
    <row r="185" spans="1:14" x14ac:dyDescent="0.35">
      <c r="A185" s="1">
        <v>9.15</v>
      </c>
      <c r="B185" s="1">
        <f t="shared" si="16"/>
        <v>1.8737381465380162E-2</v>
      </c>
      <c r="D185" s="1">
        <f t="shared" si="17"/>
        <v>9.15</v>
      </c>
      <c r="E185" s="1">
        <f t="shared" si="18"/>
        <v>83.722500000000011</v>
      </c>
      <c r="F185" s="1">
        <f t="shared" si="19"/>
        <v>766.06087500000012</v>
      </c>
      <c r="G185" s="1">
        <f t="shared" si="20"/>
        <v>7009.4570062500015</v>
      </c>
      <c r="H185" s="1">
        <f t="shared" si="21"/>
        <v>64136.531607187513</v>
      </c>
      <c r="I185" s="1">
        <f t="shared" si="22"/>
        <v>586849.26420576579</v>
      </c>
      <c r="J185" s="1">
        <f t="shared" si="23"/>
        <v>5369670.7674827576</v>
      </c>
      <c r="L185" s="1">
        <v>155</v>
      </c>
      <c r="M185" s="1">
        <v>5.2483493424318794E-2</v>
      </c>
      <c r="N185" s="1">
        <v>1.8742858742418905E-3</v>
      </c>
    </row>
    <row r="186" spans="1:14" x14ac:dyDescent="0.35">
      <c r="A186" s="1">
        <v>9.1999999999999993</v>
      </c>
      <c r="B186" s="1">
        <f t="shared" si="16"/>
        <v>1.804072000896121E-2</v>
      </c>
      <c r="D186" s="1">
        <f t="shared" si="17"/>
        <v>9.1999999999999993</v>
      </c>
      <c r="E186" s="1">
        <f t="shared" si="18"/>
        <v>84.639999999999986</v>
      </c>
      <c r="F186" s="1">
        <f t="shared" si="19"/>
        <v>778.68799999999976</v>
      </c>
      <c r="G186" s="1">
        <f t="shared" si="20"/>
        <v>7163.9295999999977</v>
      </c>
      <c r="H186" s="1">
        <f t="shared" si="21"/>
        <v>65908.152319999979</v>
      </c>
      <c r="I186" s="1">
        <f t="shared" si="22"/>
        <v>606355.00134399976</v>
      </c>
      <c r="J186" s="1">
        <f t="shared" si="23"/>
        <v>5578466.0123647964</v>
      </c>
      <c r="L186" s="1">
        <v>156</v>
      </c>
      <c r="M186" s="1">
        <v>4.9873409137745739E-2</v>
      </c>
      <c r="N186" s="1">
        <v>2.58828765262685E-3</v>
      </c>
    </row>
    <row r="187" spans="1:14" x14ac:dyDescent="0.35">
      <c r="A187" s="1">
        <v>9.25</v>
      </c>
      <c r="B187" s="1">
        <f t="shared" si="16"/>
        <v>1.7368772655293335E-2</v>
      </c>
      <c r="D187" s="1">
        <f t="shared" si="17"/>
        <v>9.25</v>
      </c>
      <c r="E187" s="1">
        <f t="shared" si="18"/>
        <v>85.5625</v>
      </c>
      <c r="F187" s="1">
        <f t="shared" si="19"/>
        <v>791.453125</v>
      </c>
      <c r="G187" s="1">
        <f t="shared" si="20"/>
        <v>7320.94140625</v>
      </c>
      <c r="H187" s="1">
        <f t="shared" si="21"/>
        <v>67718.7080078125</v>
      </c>
      <c r="I187" s="1">
        <f t="shared" si="22"/>
        <v>626398.04907226563</v>
      </c>
      <c r="J187" s="1">
        <f t="shared" si="23"/>
        <v>5794181.953918457</v>
      </c>
      <c r="L187" s="1">
        <v>157</v>
      </c>
      <c r="M187" s="1">
        <v>4.7343575740228516E-2</v>
      </c>
      <c r="N187" s="1">
        <v>3.2832331951638954E-3</v>
      </c>
    </row>
    <row r="188" spans="1:14" x14ac:dyDescent="0.35">
      <c r="A188" s="1">
        <v>9.3000000000000007</v>
      </c>
      <c r="B188" s="1">
        <f t="shared" si="16"/>
        <v>1.6720721863735386E-2</v>
      </c>
      <c r="D188" s="1">
        <f t="shared" si="17"/>
        <v>9.3000000000000007</v>
      </c>
      <c r="E188" s="1">
        <f t="shared" si="18"/>
        <v>86.490000000000009</v>
      </c>
      <c r="F188" s="1">
        <f t="shared" si="19"/>
        <v>804.3570000000002</v>
      </c>
      <c r="G188" s="1">
        <f t="shared" si="20"/>
        <v>7480.5201000000015</v>
      </c>
      <c r="H188" s="1">
        <f t="shared" si="21"/>
        <v>69568.836930000019</v>
      </c>
      <c r="I188" s="1">
        <f t="shared" si="22"/>
        <v>646990.18344900024</v>
      </c>
      <c r="J188" s="1">
        <f t="shared" si="23"/>
        <v>6017008.7060757028</v>
      </c>
      <c r="L188" s="1">
        <v>158</v>
      </c>
      <c r="M188" s="1">
        <v>4.4899548122920407E-2</v>
      </c>
      <c r="N188" s="1">
        <v>3.9518427278599083E-3</v>
      </c>
    </row>
    <row r="189" spans="1:14" x14ac:dyDescent="0.35">
      <c r="A189" s="1">
        <v>9.35</v>
      </c>
      <c r="B189" s="1">
        <f t="shared" si="16"/>
        <v>1.6095774125400465E-2</v>
      </c>
      <c r="D189" s="1">
        <f t="shared" si="17"/>
        <v>9.35</v>
      </c>
      <c r="E189" s="1">
        <f t="shared" si="18"/>
        <v>87.422499999999999</v>
      </c>
      <c r="F189" s="1">
        <f t="shared" si="19"/>
        <v>817.40037499999994</v>
      </c>
      <c r="G189" s="1">
        <f t="shared" si="20"/>
        <v>7642.6935062499997</v>
      </c>
      <c r="H189" s="1">
        <f t="shared" si="21"/>
        <v>71459.184283437498</v>
      </c>
      <c r="I189" s="1">
        <f t="shared" si="22"/>
        <v>668143.37305014057</v>
      </c>
      <c r="J189" s="1">
        <f t="shared" si="23"/>
        <v>6247140.5380188143</v>
      </c>
      <c r="L189" s="1">
        <v>159</v>
      </c>
      <c r="M189" s="1">
        <v>4.2546976822769977E-2</v>
      </c>
      <c r="N189" s="1">
        <v>4.5867762408656823E-3</v>
      </c>
    </row>
    <row r="190" spans="1:14" x14ac:dyDescent="0.35">
      <c r="A190" s="1">
        <v>9.4</v>
      </c>
      <c r="B190" s="1">
        <f t="shared" si="16"/>
        <v>1.5493159416406437E-2</v>
      </c>
      <c r="D190" s="1">
        <f t="shared" si="17"/>
        <v>9.4</v>
      </c>
      <c r="E190" s="1">
        <f t="shared" si="18"/>
        <v>88.360000000000014</v>
      </c>
      <c r="F190" s="1">
        <f t="shared" si="19"/>
        <v>830.58400000000017</v>
      </c>
      <c r="G190" s="1">
        <f t="shared" si="20"/>
        <v>7807.4896000000026</v>
      </c>
      <c r="H190" s="1">
        <f t="shared" si="21"/>
        <v>73390.402240000025</v>
      </c>
      <c r="I190" s="1">
        <f t="shared" si="22"/>
        <v>689869.78105600039</v>
      </c>
      <c r="J190" s="1">
        <f t="shared" si="23"/>
        <v>6484775.9419264039</v>
      </c>
      <c r="L190" s="1">
        <v>160</v>
      </c>
      <c r="M190" s="1">
        <v>4.0291551304783013E-2</v>
      </c>
      <c r="N190" s="1">
        <v>5.1806902486312909E-3</v>
      </c>
    </row>
    <row r="191" spans="1:14" x14ac:dyDescent="0.35">
      <c r="A191" s="1">
        <v>9.4499999999999993</v>
      </c>
      <c r="B191" s="1">
        <f t="shared" si="16"/>
        <v>1.4912130654333467E-2</v>
      </c>
      <c r="D191" s="1">
        <f t="shared" si="17"/>
        <v>9.4499999999999993</v>
      </c>
      <c r="E191" s="1">
        <f t="shared" si="18"/>
        <v>89.302499999999981</v>
      </c>
      <c r="F191" s="1">
        <f t="shared" si="19"/>
        <v>843.9086249999998</v>
      </c>
      <c r="G191" s="1">
        <f t="shared" si="20"/>
        <v>7974.9365062499965</v>
      </c>
      <c r="H191" s="1">
        <f t="shared" si="21"/>
        <v>75363.14998406246</v>
      </c>
      <c r="I191" s="1">
        <f t="shared" si="22"/>
        <v>712181.7673493902</v>
      </c>
      <c r="J191" s="1">
        <f t="shared" si="23"/>
        <v>6730117.7014517365</v>
      </c>
      <c r="L191" s="1">
        <v>161</v>
      </c>
      <c r="M191" s="1">
        <v>3.8138938848007342E-2</v>
      </c>
      <c r="N191" s="1">
        <v>5.7262988867585324E-3</v>
      </c>
    </row>
    <row r="192" spans="1:14" x14ac:dyDescent="0.35">
      <c r="A192" s="1">
        <v>9.5</v>
      </c>
      <c r="B192" s="1">
        <f t="shared" si="16"/>
        <v>1.4351963158540365E-2</v>
      </c>
      <c r="D192" s="1">
        <f t="shared" si="17"/>
        <v>9.5</v>
      </c>
      <c r="E192" s="1">
        <f t="shared" si="18"/>
        <v>90.25</v>
      </c>
      <c r="F192" s="1">
        <f t="shared" si="19"/>
        <v>857.375</v>
      </c>
      <c r="G192" s="1">
        <f t="shared" si="20"/>
        <v>8145.0625</v>
      </c>
      <c r="H192" s="1">
        <f t="shared" si="21"/>
        <v>77378.09375</v>
      </c>
      <c r="I192" s="1">
        <f t="shared" si="22"/>
        <v>735091.890625</v>
      </c>
      <c r="J192" s="1">
        <f t="shared" si="23"/>
        <v>6983372.9609375</v>
      </c>
      <c r="L192" s="1">
        <v>162</v>
      </c>
      <c r="M192" s="1">
        <v>3.6094718933767922E-2</v>
      </c>
      <c r="N192" s="1">
        <v>6.2164394513766486E-3</v>
      </c>
    </row>
    <row r="193" spans="1:14" x14ac:dyDescent="0.35">
      <c r="A193" s="1">
        <v>9.5500000000000007</v>
      </c>
      <c r="B193" s="1">
        <f t="shared" si="16"/>
        <v>1.3811954114937729E-2</v>
      </c>
      <c r="D193" s="1">
        <f t="shared" si="17"/>
        <v>9.5500000000000007</v>
      </c>
      <c r="E193" s="1">
        <f t="shared" si="18"/>
        <v>91.202500000000015</v>
      </c>
      <c r="F193" s="1">
        <f t="shared" si="19"/>
        <v>870.98387500000024</v>
      </c>
      <c r="G193" s="1">
        <f t="shared" si="20"/>
        <v>8317.8960062500028</v>
      </c>
      <c r="H193" s="1">
        <f t="shared" si="21"/>
        <v>79435.90685968753</v>
      </c>
      <c r="I193" s="1">
        <f t="shared" si="22"/>
        <v>758612.91051001602</v>
      </c>
      <c r="J193" s="1">
        <f t="shared" si="23"/>
        <v>7244753.2953706533</v>
      </c>
      <c r="L193" s="1">
        <v>163</v>
      </c>
      <c r="M193" s="1">
        <v>3.4164313042481353E-2</v>
      </c>
      <c r="N193" s="1">
        <v>6.6441424788452469E-3</v>
      </c>
    </row>
    <row r="194" spans="1:14" x14ac:dyDescent="0.35">
      <c r="A194" s="1">
        <v>9.6</v>
      </c>
      <c r="B194" s="1">
        <f t="shared" si="16"/>
        <v>1.3291422045762179E-2</v>
      </c>
      <c r="D194" s="1">
        <f t="shared" si="17"/>
        <v>9.6</v>
      </c>
      <c r="E194" s="1">
        <f t="shared" si="18"/>
        <v>92.16</v>
      </c>
      <c r="F194" s="1">
        <f t="shared" si="19"/>
        <v>884.73599999999999</v>
      </c>
      <c r="G194" s="1">
        <f t="shared" si="20"/>
        <v>8493.4655999999995</v>
      </c>
      <c r="H194" s="1">
        <f t="shared" si="21"/>
        <v>81537.269759999996</v>
      </c>
      <c r="I194" s="1">
        <f t="shared" si="22"/>
        <v>782757.78969599993</v>
      </c>
      <c r="J194" s="1">
        <f t="shared" si="23"/>
        <v>7514474.7810815992</v>
      </c>
      <c r="L194" s="1">
        <v>164</v>
      </c>
      <c r="M194" s="1">
        <v>3.2352909757229042E-2</v>
      </c>
      <c r="N194" s="1">
        <v>7.0027064715268705E-3</v>
      </c>
    </row>
    <row r="195" spans="1:14" x14ac:dyDescent="0.35">
      <c r="A195" s="1">
        <v>9.65</v>
      </c>
      <c r="B195" s="1">
        <f t="shared" ref="B195:B202" si="24">SQRT(LN(A195^2+1))*EXP(-A195)*A195^2</f>
        <v>1.2789706284847465E-2</v>
      </c>
      <c r="D195" s="1">
        <f t="shared" ref="D195:D202" si="25">A195</f>
        <v>9.65</v>
      </c>
      <c r="E195" s="1">
        <f t="shared" ref="E195:E202" si="26">A195^2</f>
        <v>93.122500000000002</v>
      </c>
      <c r="F195" s="1">
        <f t="shared" ref="F195:F202" si="27">A195^3</f>
        <v>898.63212500000009</v>
      </c>
      <c r="G195" s="1">
        <f t="shared" ref="G195:G202" si="28">A195^4</f>
        <v>8671.8000062499996</v>
      </c>
      <c r="H195" s="1">
        <f t="shared" ref="H195:H202" si="29">A195^5</f>
        <v>83682.870060312503</v>
      </c>
      <c r="I195" s="1">
        <f t="shared" ref="I195:I202" si="30">A195^6</f>
        <v>807539.69608201564</v>
      </c>
      <c r="J195" s="1">
        <f t="shared" ref="J195:J202" si="31">A195^7</f>
        <v>7792758.0671914509</v>
      </c>
      <c r="L195" s="1">
        <v>165</v>
      </c>
      <c r="M195" s="1">
        <v>3.0665385078108898E-2</v>
      </c>
      <c r="N195" s="1">
        <v>7.2857773693296921E-3</v>
      </c>
    </row>
    <row r="196" spans="1:14" x14ac:dyDescent="0.35">
      <c r="A196" s="1">
        <v>9.6999999999999993</v>
      </c>
      <c r="B196" s="1">
        <f t="shared" si="24"/>
        <v>1.2306166458841673E-2</v>
      </c>
      <c r="D196" s="1">
        <f t="shared" si="25"/>
        <v>9.6999999999999993</v>
      </c>
      <c r="E196" s="1">
        <f t="shared" si="26"/>
        <v>94.089999999999989</v>
      </c>
      <c r="F196" s="1">
        <f t="shared" si="27"/>
        <v>912.67299999999977</v>
      </c>
      <c r="G196" s="1">
        <f t="shared" si="28"/>
        <v>8852.9280999999974</v>
      </c>
      <c r="H196" s="1">
        <f t="shared" si="29"/>
        <v>85873.402569999962</v>
      </c>
      <c r="I196" s="1">
        <f t="shared" si="30"/>
        <v>832972.0049289997</v>
      </c>
      <c r="J196" s="1">
        <f t="shared" si="31"/>
        <v>8079828.4478112953</v>
      </c>
      <c r="L196" s="1">
        <v>166</v>
      </c>
      <c r="M196" s="1">
        <v>2.9106217848863025E-2</v>
      </c>
      <c r="N196" s="1">
        <v>7.4874328690443387E-3</v>
      </c>
    </row>
    <row r="197" spans="1:14" x14ac:dyDescent="0.35">
      <c r="A197" s="1">
        <v>9.75</v>
      </c>
      <c r="B197" s="1">
        <f t="shared" si="24"/>
        <v>1.1840181974775408E-2</v>
      </c>
      <c r="D197" s="1">
        <f t="shared" si="25"/>
        <v>9.75</v>
      </c>
      <c r="E197" s="1">
        <f t="shared" si="26"/>
        <v>95.0625</v>
      </c>
      <c r="F197" s="1">
        <f t="shared" si="27"/>
        <v>926.859375</v>
      </c>
      <c r="G197" s="1">
        <f t="shared" si="28"/>
        <v>9036.87890625</v>
      </c>
      <c r="H197" s="1">
        <f t="shared" si="29"/>
        <v>88109.5693359375</v>
      </c>
      <c r="I197" s="1">
        <f t="shared" si="30"/>
        <v>859068.30102539063</v>
      </c>
      <c r="J197" s="1">
        <f t="shared" si="31"/>
        <v>8375915.9349975586</v>
      </c>
      <c r="L197" s="1">
        <v>167</v>
      </c>
      <c r="M197" s="1">
        <v>2.7679400196490178E-2</v>
      </c>
      <c r="N197" s="1">
        <v>7.6022716941038099E-3</v>
      </c>
    </row>
    <row r="198" spans="1:14" x14ac:dyDescent="0.35">
      <c r="A198" s="1">
        <v>9.8000000000000007</v>
      </c>
      <c r="B198" s="1">
        <f t="shared" si="24"/>
        <v>1.1391151514345483E-2</v>
      </c>
      <c r="D198" s="1">
        <f t="shared" si="25"/>
        <v>9.8000000000000007</v>
      </c>
      <c r="E198" s="1">
        <f t="shared" si="26"/>
        <v>96.04000000000002</v>
      </c>
      <c r="F198" s="1">
        <f t="shared" si="27"/>
        <v>941.19200000000023</v>
      </c>
      <c r="G198" s="1">
        <f t="shared" si="28"/>
        <v>9223.6816000000035</v>
      </c>
      <c r="H198" s="1">
        <f t="shared" si="29"/>
        <v>90392.079680000039</v>
      </c>
      <c r="I198" s="1">
        <f t="shared" si="30"/>
        <v>885842.38086400053</v>
      </c>
      <c r="J198" s="1">
        <f t="shared" si="31"/>
        <v>8681255.3324672058</v>
      </c>
      <c r="L198" s="1">
        <v>168</v>
      </c>
      <c r="M198" s="1">
        <v>2.638834288765679E-2</v>
      </c>
      <c r="N198" s="1">
        <v>7.6255079141064122E-3</v>
      </c>
    </row>
    <row r="199" spans="1:14" x14ac:dyDescent="0.35">
      <c r="A199" s="1">
        <v>9.85</v>
      </c>
      <c r="B199" s="1">
        <f t="shared" si="24"/>
        <v>1.0958492535239143E-2</v>
      </c>
      <c r="D199" s="1">
        <f t="shared" si="25"/>
        <v>9.85</v>
      </c>
      <c r="E199" s="1">
        <f t="shared" si="26"/>
        <v>97.022499999999994</v>
      </c>
      <c r="F199" s="1">
        <f t="shared" si="27"/>
        <v>955.67162499999995</v>
      </c>
      <c r="G199" s="1">
        <f t="shared" si="28"/>
        <v>9413.3655062499984</v>
      </c>
      <c r="H199" s="1">
        <f t="shared" si="29"/>
        <v>92721.650236562476</v>
      </c>
      <c r="I199" s="1">
        <f t="shared" si="30"/>
        <v>913308.25483014039</v>
      </c>
      <c r="J199" s="1">
        <f t="shared" si="31"/>
        <v>8996086.3100768831</v>
      </c>
      <c r="L199" s="1">
        <v>169</v>
      </c>
      <c r="M199" s="1">
        <v>2.5235775501926128E-2</v>
      </c>
      <c r="N199" s="1">
        <v>7.5530704170653634E-3</v>
      </c>
    </row>
    <row r="200" spans="1:14" x14ac:dyDescent="0.35">
      <c r="A200" s="1">
        <v>9.9</v>
      </c>
      <c r="B200" s="1">
        <f t="shared" si="24"/>
        <v>1.0541640779787866E-2</v>
      </c>
      <c r="D200" s="1">
        <f t="shared" si="25"/>
        <v>9.9</v>
      </c>
      <c r="E200" s="1">
        <f t="shared" si="26"/>
        <v>98.01</v>
      </c>
      <c r="F200" s="1">
        <f t="shared" si="27"/>
        <v>970.29900000000009</v>
      </c>
      <c r="G200" s="1">
        <f t="shared" si="28"/>
        <v>9605.9601000000002</v>
      </c>
      <c r="H200" s="1">
        <f t="shared" si="29"/>
        <v>95099.004990000001</v>
      </c>
      <c r="I200" s="1">
        <f t="shared" si="30"/>
        <v>941480.14940100012</v>
      </c>
      <c r="J200" s="1">
        <f t="shared" si="31"/>
        <v>9320653.4790699016</v>
      </c>
      <c r="L200" s="1">
        <v>170</v>
      </c>
      <c r="M200" s="1">
        <v>2.4223641325704648E-2</v>
      </c>
      <c r="N200" s="1">
        <v>7.3817076333028211E-3</v>
      </c>
    </row>
    <row r="201" spans="1:14" x14ac:dyDescent="0.35">
      <c r="A201" s="1">
        <v>9.9499999999999993</v>
      </c>
      <c r="B201" s="1">
        <f t="shared" si="24"/>
        <v>1.01400497912058E-2</v>
      </c>
      <c r="D201" s="1">
        <f t="shared" si="25"/>
        <v>9.9499999999999993</v>
      </c>
      <c r="E201" s="1">
        <f t="shared" si="26"/>
        <v>99.002499999999984</v>
      </c>
      <c r="F201" s="1">
        <f t="shared" si="27"/>
        <v>985.07487499999979</v>
      </c>
      <c r="G201" s="1">
        <f t="shared" si="28"/>
        <v>9801.4950062499975</v>
      </c>
      <c r="H201" s="1">
        <f t="shared" si="29"/>
        <v>97524.875312187462</v>
      </c>
      <c r="I201" s="1">
        <f t="shared" si="30"/>
        <v>970372.50935626519</v>
      </c>
      <c r="J201" s="1">
        <f t="shared" si="31"/>
        <v>9655206.4680948388</v>
      </c>
      <c r="L201" s="1">
        <v>171</v>
      </c>
      <c r="M201" s="1">
        <v>2.3352986865887715E-2</v>
      </c>
      <c r="N201" s="1">
        <v>7.1090976146629889E-3</v>
      </c>
    </row>
    <row r="202" spans="1:14" x14ac:dyDescent="0.35">
      <c r="A202" s="1">
        <v>10</v>
      </c>
      <c r="B202" s="1">
        <f t="shared" si="24"/>
        <v>9.7531904376352008E-3</v>
      </c>
      <c r="D202" s="1">
        <f t="shared" si="25"/>
        <v>10</v>
      </c>
      <c r="E202" s="1">
        <f t="shared" si="26"/>
        <v>100</v>
      </c>
      <c r="F202" s="1">
        <f t="shared" si="27"/>
        <v>1000</v>
      </c>
      <c r="G202" s="1">
        <f t="shared" si="28"/>
        <v>10000</v>
      </c>
      <c r="H202" s="1">
        <f t="shared" si="29"/>
        <v>100000</v>
      </c>
      <c r="I202" s="1">
        <f t="shared" si="30"/>
        <v>1000000</v>
      </c>
      <c r="J202" s="1">
        <f t="shared" si="31"/>
        <v>10000000</v>
      </c>
      <c r="L202" s="1">
        <v>172</v>
      </c>
      <c r="M202" s="1">
        <v>2.2623845888290361E-2</v>
      </c>
      <c r="N202" s="1">
        <v>6.7339635664655298E-3</v>
      </c>
    </row>
    <row r="203" spans="1:14" x14ac:dyDescent="0.35">
      <c r="L203" s="1">
        <v>173</v>
      </c>
      <c r="M203" s="1">
        <v>2.2035117881216593E-2</v>
      </c>
      <c r="N203" s="1">
        <v>6.2561949342050012E-3</v>
      </c>
    </row>
    <row r="204" spans="1:14" x14ac:dyDescent="0.35">
      <c r="L204" s="1">
        <v>174</v>
      </c>
      <c r="M204" s="1">
        <v>2.1584440844677033E-2</v>
      </c>
      <c r="N204" s="1">
        <v>5.6769741467078486E-3</v>
      </c>
    </row>
    <row r="205" spans="1:14" x14ac:dyDescent="0.35">
      <c r="L205" s="1">
        <v>175</v>
      </c>
      <c r="M205" s="1">
        <v>2.1268058310397464E-2</v>
      </c>
      <c r="N205" s="1">
        <v>4.9989091126933435E-3</v>
      </c>
    </row>
    <row r="206" spans="1:14" x14ac:dyDescent="0.35">
      <c r="L206" s="1">
        <v>176</v>
      </c>
      <c r="M206" s="1">
        <v>2.1080680491650128E-2</v>
      </c>
      <c r="N206" s="1">
        <v>4.226171573666556E-3</v>
      </c>
    </row>
    <row r="207" spans="1:14" x14ac:dyDescent="0.35">
      <c r="L207" s="1">
        <v>177</v>
      </c>
      <c r="M207" s="1">
        <v>2.1015339465918714E-2</v>
      </c>
      <c r="N207" s="1">
        <v>3.3646414119741473E-3</v>
      </c>
    </row>
    <row r="208" spans="1:14" x14ac:dyDescent="0.35">
      <c r="L208" s="1">
        <v>178</v>
      </c>
      <c r="M208" s="1">
        <v>2.1063238292043707E-2</v>
      </c>
      <c r="N208" s="1">
        <v>2.4220570140999036E-3</v>
      </c>
    </row>
    <row r="209" spans="12:14" x14ac:dyDescent="0.35">
      <c r="L209" s="1">
        <v>179</v>
      </c>
      <c r="M209" s="1">
        <v>2.1213593965413224E-2</v>
      </c>
      <c r="N209" s="1">
        <v>1.4081717872502231E-3</v>
      </c>
    </row>
    <row r="210" spans="12:14" x14ac:dyDescent="0.35">
      <c r="L210" s="1">
        <v>180</v>
      </c>
      <c r="M210" s="1">
        <v>2.1453474107573811E-2</v>
      </c>
      <c r="N210" s="1">
        <v>3.3491693436521128E-4</v>
      </c>
    </row>
    <row r="211" spans="12:14" x14ac:dyDescent="0.35">
      <c r="L211" s="1">
        <v>181</v>
      </c>
      <c r="M211" s="1">
        <v>2.1767627302196502E-2</v>
      </c>
      <c r="N211" s="1">
        <v>-7.8342942297036575E-4</v>
      </c>
    </row>
    <row r="212" spans="12:14" x14ac:dyDescent="0.35">
      <c r="L212" s="1">
        <v>182</v>
      </c>
      <c r="M212" s="1">
        <v>2.2138306966567711E-2</v>
      </c>
      <c r="N212" s="1">
        <v>-1.9300666615695294E-3</v>
      </c>
    </row>
    <row r="213" spans="12:14" x14ac:dyDescent="0.35">
      <c r="L213" s="1">
        <v>183</v>
      </c>
      <c r="M213" s="1">
        <v>2.2545088672558222E-2</v>
      </c>
      <c r="N213" s="1">
        <v>-3.0854895263678003E-3</v>
      </c>
    </row>
    <row r="214" spans="12:14" x14ac:dyDescent="0.35">
      <c r="L214" s="1">
        <v>184</v>
      </c>
      <c r="M214" s="1">
        <v>2.2964680810162008E-2</v>
      </c>
      <c r="N214" s="1">
        <v>-4.2272993447818458E-3</v>
      </c>
    </row>
    <row r="215" spans="12:14" x14ac:dyDescent="0.35">
      <c r="L215" s="1">
        <v>185</v>
      </c>
      <c r="M215" s="1">
        <v>2.3370728499600091E-2</v>
      </c>
      <c r="N215" s="1">
        <v>-5.3300084906388809E-3</v>
      </c>
    </row>
    <row r="216" spans="12:14" x14ac:dyDescent="0.35">
      <c r="L216" s="1">
        <v>186</v>
      </c>
      <c r="M216" s="1">
        <v>2.3733610654886661E-2</v>
      </c>
      <c r="N216" s="1">
        <v>-6.3648379995933264E-3</v>
      </c>
    </row>
    <row r="217" spans="12:14" x14ac:dyDescent="0.35">
      <c r="L217" s="1">
        <v>187</v>
      </c>
      <c r="M217" s="1">
        <v>2.4020230095686657E-2</v>
      </c>
      <c r="N217" s="1">
        <v>-7.2995082319512704E-3</v>
      </c>
    </row>
    <row r="218" spans="12:14" x14ac:dyDescent="0.35">
      <c r="L218" s="1">
        <v>188</v>
      </c>
      <c r="M218" s="1">
        <v>2.4193796615890051E-2</v>
      </c>
      <c r="N218" s="1">
        <v>-8.0980224904895863E-3</v>
      </c>
    </row>
    <row r="219" spans="12:14" x14ac:dyDescent="0.35">
      <c r="L219" s="1">
        <v>189</v>
      </c>
      <c r="M219" s="1">
        <v>2.4213602905007292E-2</v>
      </c>
      <c r="N219" s="1">
        <v>-8.7204434886008556E-3</v>
      </c>
    </row>
    <row r="220" spans="12:14" x14ac:dyDescent="0.35">
      <c r="L220" s="1">
        <v>190</v>
      </c>
      <c r="M220" s="1">
        <v>2.4034793227741602E-2</v>
      </c>
      <c r="N220" s="1">
        <v>-9.1226625734081353E-3</v>
      </c>
    </row>
    <row r="221" spans="12:14" x14ac:dyDescent="0.35">
      <c r="L221" s="1">
        <v>191</v>
      </c>
      <c r="M221" s="1">
        <v>2.3608124764308513E-2</v>
      </c>
      <c r="N221" s="1">
        <v>-9.256161605768148E-3</v>
      </c>
    </row>
    <row r="222" spans="12:14" x14ac:dyDescent="0.35">
      <c r="L222" s="1">
        <v>192</v>
      </c>
      <c r="M222" s="1">
        <v>2.2879721508019202E-2</v>
      </c>
      <c r="N222" s="1">
        <v>-9.0677673930814728E-3</v>
      </c>
    </row>
    <row r="223" spans="12:14" x14ac:dyDescent="0.35">
      <c r="L223" s="1">
        <v>193</v>
      </c>
      <c r="M223" s="1">
        <v>2.1790820628950769E-2</v>
      </c>
      <c r="N223" s="1">
        <v>-8.4993985831885895E-3</v>
      </c>
    </row>
    <row r="224" spans="12:14" x14ac:dyDescent="0.35">
      <c r="L224" s="1">
        <v>194</v>
      </c>
      <c r="M224" s="1">
        <v>2.0277511201157949E-2</v>
      </c>
      <c r="N224" s="1">
        <v>-7.4878049163104848E-3</v>
      </c>
    </row>
    <row r="225" spans="12:14" x14ac:dyDescent="0.35">
      <c r="L225" s="1">
        <v>195</v>
      </c>
      <c r="M225" s="1">
        <v>1.8270465197218755E-2</v>
      </c>
      <c r="N225" s="1">
        <v>-5.9642987383770815E-3</v>
      </c>
    </row>
    <row r="226" spans="12:14" x14ac:dyDescent="0.35">
      <c r="L226" s="1">
        <v>196</v>
      </c>
      <c r="M226" s="1">
        <v>1.5694660647824321E-2</v>
      </c>
      <c r="N226" s="1">
        <v>-3.8544786730489132E-3</v>
      </c>
    </row>
    <row r="227" spans="12:14" x14ac:dyDescent="0.35">
      <c r="L227" s="1">
        <v>197</v>
      </c>
      <c r="M227" s="1">
        <v>1.2469096878902519E-2</v>
      </c>
      <c r="N227" s="1">
        <v>-1.0779453645570359E-3</v>
      </c>
    </row>
    <row r="228" spans="12:14" x14ac:dyDescent="0.35">
      <c r="L228" s="1">
        <v>198</v>
      </c>
      <c r="M228" s="1">
        <v>8.5065017134695609E-3</v>
      </c>
      <c r="N228" s="1">
        <v>2.4519908217695823E-3</v>
      </c>
    </row>
    <row r="229" spans="12:14" x14ac:dyDescent="0.35">
      <c r="L229" s="1">
        <v>199</v>
      </c>
      <c r="M229" s="1">
        <v>3.7130305517223405E-3</v>
      </c>
      <c r="N229" s="1">
        <v>6.8286102280655254E-3</v>
      </c>
    </row>
    <row r="230" spans="12:14" x14ac:dyDescent="0.35">
      <c r="L230" s="1">
        <v>200</v>
      </c>
      <c r="M230" s="1">
        <v>-2.0120427732024382E-3</v>
      </c>
      <c r="N230" s="1">
        <v>1.2152092564408239E-2</v>
      </c>
    </row>
    <row r="231" spans="12:14" ht="21.75" thickBot="1" x14ac:dyDescent="0.4">
      <c r="L231" s="3">
        <v>201</v>
      </c>
      <c r="M231" s="3">
        <v>-8.7766434626814771E-3</v>
      </c>
      <c r="N231" s="3">
        <v>1.8529833900316678E-2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9CEC92-14B0-41D3-9435-B90454616705}">
  <dimension ref="A1:T231"/>
  <sheetViews>
    <sheetView topLeftCell="J1" workbookViewId="0">
      <selection activeCell="N6" sqref="N6"/>
    </sheetView>
  </sheetViews>
  <sheetFormatPr defaultColWidth="17.85546875" defaultRowHeight="21" x14ac:dyDescent="0.35"/>
  <cols>
    <col min="1" max="16384" width="17.85546875" style="1"/>
  </cols>
  <sheetData>
    <row r="1" spans="1:20" x14ac:dyDescent="0.35">
      <c r="A1" s="1" t="s">
        <v>0</v>
      </c>
      <c r="B1" s="1" t="s">
        <v>1</v>
      </c>
      <c r="D1" s="1" t="s">
        <v>38</v>
      </c>
      <c r="E1" s="1" t="s">
        <v>47</v>
      </c>
      <c r="F1" s="1" t="s">
        <v>45</v>
      </c>
      <c r="G1" s="1" t="s">
        <v>39</v>
      </c>
      <c r="H1" s="1" t="s">
        <v>46</v>
      </c>
      <c r="I1" s="1" t="s">
        <v>48</v>
      </c>
      <c r="J1" s="1" t="s">
        <v>7</v>
      </c>
      <c r="L1" s="1" t="s">
        <v>8</v>
      </c>
    </row>
    <row r="2" spans="1:20" ht="21.75" thickBot="1" x14ac:dyDescent="0.4">
      <c r="A2" s="1">
        <v>0</v>
      </c>
      <c r="B2" s="1">
        <f>SQRT(LN(A2^2+1))*EXP(-A2)*A2^2</f>
        <v>0</v>
      </c>
      <c r="D2" s="1">
        <f>A2</f>
        <v>0</v>
      </c>
      <c r="E2" s="1">
        <f>-B2*D2^2</f>
        <v>0</v>
      </c>
      <c r="F2" s="1">
        <f>D2^3</f>
        <v>0</v>
      </c>
      <c r="G2" s="1">
        <f>-B2*D2^4</f>
        <v>0</v>
      </c>
      <c r="H2" s="1">
        <f>D2^5</f>
        <v>0</v>
      </c>
      <c r="I2" s="1">
        <f>-B2*D2^6</f>
        <v>0</v>
      </c>
      <c r="J2" s="1">
        <f>D2^7</f>
        <v>0</v>
      </c>
    </row>
    <row r="3" spans="1:20" x14ac:dyDescent="0.35">
      <c r="A3" s="1">
        <v>0.05</v>
      </c>
      <c r="B3" s="1">
        <f t="shared" ref="B3:B66" si="0">SQRT(LN(A3^2+1))*EXP(-A3)*A3^2</f>
        <v>1.1882946372940057E-4</v>
      </c>
      <c r="D3" s="1">
        <f t="shared" ref="D3:D66" si="1">A3</f>
        <v>0.05</v>
      </c>
      <c r="E3" s="1">
        <f t="shared" ref="E3:E66" si="2">-B3*D3^2</f>
        <v>-2.9707365932350145E-7</v>
      </c>
      <c r="F3" s="1">
        <f t="shared" ref="F3:F66" si="3">D3^3</f>
        <v>1.2500000000000003E-4</v>
      </c>
      <c r="G3" s="1">
        <f t="shared" ref="G3:G66" si="4">-B3*D3^4</f>
        <v>-7.4268414830875391E-10</v>
      </c>
      <c r="H3" s="1">
        <f t="shared" ref="H3:H66" si="5">D3^5</f>
        <v>3.1250000000000018E-7</v>
      </c>
      <c r="I3" s="1">
        <f t="shared" ref="I3:I66" si="6">-B3*D3^6</f>
        <v>-1.8567103707718848E-12</v>
      </c>
      <c r="J3" s="1">
        <f t="shared" ref="J3:J66" si="7">D3^7</f>
        <v>7.8125000000000059E-10</v>
      </c>
      <c r="L3" s="2" t="s">
        <v>9</v>
      </c>
      <c r="M3" s="2"/>
    </row>
    <row r="4" spans="1:20" x14ac:dyDescent="0.35">
      <c r="A4" s="1">
        <v>0.1</v>
      </c>
      <c r="B4" s="1">
        <f t="shared" si="0"/>
        <v>9.025874956362619E-4</v>
      </c>
      <c r="D4" s="1">
        <f t="shared" si="1"/>
        <v>0.1</v>
      </c>
      <c r="E4" s="1">
        <f t="shared" si="2"/>
        <v>-9.0258749563626204E-6</v>
      </c>
      <c r="F4" s="1">
        <f t="shared" si="3"/>
        <v>1.0000000000000002E-3</v>
      </c>
      <c r="G4" s="1">
        <f t="shared" si="4"/>
        <v>-9.0258749563626235E-8</v>
      </c>
      <c r="H4" s="1">
        <f t="shared" si="5"/>
        <v>1.0000000000000006E-5</v>
      </c>
      <c r="I4" s="1">
        <f t="shared" si="6"/>
        <v>-9.0258749563626246E-10</v>
      </c>
      <c r="J4" s="1">
        <f t="shared" si="7"/>
        <v>1.0000000000000007E-7</v>
      </c>
      <c r="L4" s="1" t="s">
        <v>10</v>
      </c>
      <c r="M4" s="1">
        <v>0.99703976254569593</v>
      </c>
    </row>
    <row r="5" spans="1:20" x14ac:dyDescent="0.35">
      <c r="A5" s="1">
        <v>0.15</v>
      </c>
      <c r="B5" s="1">
        <f t="shared" si="0"/>
        <v>2.88874559512257E-3</v>
      </c>
      <c r="D5" s="1">
        <f t="shared" si="1"/>
        <v>0.15</v>
      </c>
      <c r="E5" s="1">
        <f t="shared" si="2"/>
        <v>-6.4996775890257817E-5</v>
      </c>
      <c r="F5" s="1">
        <f t="shared" si="3"/>
        <v>3.375E-3</v>
      </c>
      <c r="G5" s="1">
        <f t="shared" si="4"/>
        <v>-1.462427457530801E-6</v>
      </c>
      <c r="H5" s="1">
        <f t="shared" si="5"/>
        <v>7.5937499999999996E-5</v>
      </c>
      <c r="I5" s="1">
        <f t="shared" si="6"/>
        <v>-3.2904617794443024E-8</v>
      </c>
      <c r="J5" s="1">
        <f t="shared" si="7"/>
        <v>1.7085937499999998E-6</v>
      </c>
      <c r="L5" s="1" t="s">
        <v>11</v>
      </c>
      <c r="M5" s="1">
        <v>0.99408828809717764</v>
      </c>
    </row>
    <row r="6" spans="1:20" x14ac:dyDescent="0.35">
      <c r="A6" s="1">
        <v>0.2</v>
      </c>
      <c r="B6" s="1">
        <f t="shared" si="0"/>
        <v>6.4857295961466841E-3</v>
      </c>
      <c r="D6" s="1">
        <f t="shared" si="1"/>
        <v>0.2</v>
      </c>
      <c r="E6" s="1">
        <f t="shared" si="2"/>
        <v>-2.5942918384586739E-4</v>
      </c>
      <c r="F6" s="1">
        <f t="shared" si="3"/>
        <v>8.0000000000000019E-3</v>
      </c>
      <c r="G6" s="1">
        <f t="shared" si="4"/>
        <v>-1.0377167353834699E-5</v>
      </c>
      <c r="H6" s="1">
        <f t="shared" si="5"/>
        <v>3.2000000000000019E-4</v>
      </c>
      <c r="I6" s="1">
        <f t="shared" si="6"/>
        <v>-4.1508669415338805E-7</v>
      </c>
      <c r="J6" s="1">
        <f t="shared" si="7"/>
        <v>1.280000000000001E-5</v>
      </c>
      <c r="L6" s="1" t="s">
        <v>12</v>
      </c>
      <c r="M6" s="1">
        <v>0.99387387367583202</v>
      </c>
    </row>
    <row r="7" spans="1:20" x14ac:dyDescent="0.35">
      <c r="A7" s="1">
        <v>0.25</v>
      </c>
      <c r="B7" s="1">
        <f t="shared" si="0"/>
        <v>1.1984803506868464E-2</v>
      </c>
      <c r="D7" s="1">
        <f t="shared" si="1"/>
        <v>0.25</v>
      </c>
      <c r="E7" s="1">
        <f t="shared" si="2"/>
        <v>-7.4905021917927902E-4</v>
      </c>
      <c r="F7" s="1">
        <f t="shared" si="3"/>
        <v>1.5625E-2</v>
      </c>
      <c r="G7" s="1">
        <f t="shared" si="4"/>
        <v>-4.6815638698704939E-5</v>
      </c>
      <c r="H7" s="1">
        <f t="shared" si="5"/>
        <v>9.765625E-4</v>
      </c>
      <c r="I7" s="1">
        <f t="shared" si="6"/>
        <v>-2.9259774186690587E-6</v>
      </c>
      <c r="J7" s="1">
        <f t="shared" si="7"/>
        <v>6.103515625E-5</v>
      </c>
      <c r="L7" s="1" t="s">
        <v>13</v>
      </c>
      <c r="M7" s="1">
        <v>1.9612237410116098E-2</v>
      </c>
    </row>
    <row r="8" spans="1:20" ht="21.75" thickBot="1" x14ac:dyDescent="0.4">
      <c r="A8" s="1">
        <v>0.3</v>
      </c>
      <c r="B8" s="1">
        <f t="shared" si="0"/>
        <v>1.9572739000911821E-2</v>
      </c>
      <c r="D8" s="1">
        <f t="shared" si="1"/>
        <v>0.3</v>
      </c>
      <c r="E8" s="1">
        <f t="shared" si="2"/>
        <v>-1.7615465100820639E-3</v>
      </c>
      <c r="F8" s="1">
        <f t="shared" si="3"/>
        <v>2.7E-2</v>
      </c>
      <c r="G8" s="1">
        <f t="shared" si="4"/>
        <v>-1.5853918590738575E-4</v>
      </c>
      <c r="H8" s="1">
        <f t="shared" si="5"/>
        <v>2.4299999999999999E-3</v>
      </c>
      <c r="I8" s="1">
        <f t="shared" si="6"/>
        <v>-1.4268526731664717E-5</v>
      </c>
      <c r="J8" s="1">
        <f t="shared" si="7"/>
        <v>2.1869999999999998E-4</v>
      </c>
      <c r="L8" s="3" t="s">
        <v>14</v>
      </c>
      <c r="M8" s="3">
        <v>201</v>
      </c>
    </row>
    <row r="9" spans="1:20" x14ac:dyDescent="0.35">
      <c r="A9" s="1">
        <v>0.35</v>
      </c>
      <c r="B9" s="1">
        <f t="shared" si="0"/>
        <v>2.934496990845414E-2</v>
      </c>
      <c r="D9" s="1">
        <f t="shared" si="1"/>
        <v>0.35</v>
      </c>
      <c r="E9" s="1">
        <f t="shared" si="2"/>
        <v>-3.5947588137856317E-3</v>
      </c>
      <c r="F9" s="1">
        <f t="shared" si="3"/>
        <v>4.287499999999999E-2</v>
      </c>
      <c r="G9" s="1">
        <f t="shared" si="4"/>
        <v>-4.4035795468873979E-4</v>
      </c>
      <c r="H9" s="1">
        <f t="shared" si="5"/>
        <v>5.2521874999999982E-3</v>
      </c>
      <c r="I9" s="1">
        <f t="shared" si="6"/>
        <v>-5.394384944937062E-5</v>
      </c>
      <c r="J9" s="1">
        <f t="shared" si="7"/>
        <v>6.4339296874999961E-4</v>
      </c>
    </row>
    <row r="10" spans="1:20" ht="21.75" thickBot="1" x14ac:dyDescent="0.4">
      <c r="A10" s="1">
        <v>0.4</v>
      </c>
      <c r="B10" s="1">
        <f t="shared" si="0"/>
        <v>4.1318867641116488E-2</v>
      </c>
      <c r="D10" s="1">
        <f t="shared" si="1"/>
        <v>0.4</v>
      </c>
      <c r="E10" s="1">
        <f t="shared" si="2"/>
        <v>-6.6110188225786395E-3</v>
      </c>
      <c r="F10" s="1">
        <f t="shared" si="3"/>
        <v>6.4000000000000015E-2</v>
      </c>
      <c r="G10" s="1">
        <f t="shared" si="4"/>
        <v>-1.0577630116125826E-3</v>
      </c>
      <c r="H10" s="1">
        <f t="shared" si="5"/>
        <v>1.0240000000000006E-2</v>
      </c>
      <c r="I10" s="1">
        <f t="shared" si="6"/>
        <v>-1.6924208185801324E-4</v>
      </c>
      <c r="J10" s="1">
        <f t="shared" si="7"/>
        <v>1.6384000000000012E-3</v>
      </c>
      <c r="L10" s="1" t="s">
        <v>15</v>
      </c>
    </row>
    <row r="11" spans="1:20" x14ac:dyDescent="0.35">
      <c r="A11" s="1">
        <v>0.45</v>
      </c>
      <c r="B11" s="1">
        <f t="shared" si="0"/>
        <v>5.5446760271223097E-2</v>
      </c>
      <c r="D11" s="1">
        <f t="shared" si="1"/>
        <v>0.45</v>
      </c>
      <c r="E11" s="1">
        <f t="shared" si="2"/>
        <v>-1.1227968954922679E-2</v>
      </c>
      <c r="F11" s="1">
        <f t="shared" si="3"/>
        <v>9.1125000000000012E-2</v>
      </c>
      <c r="G11" s="1">
        <f t="shared" si="4"/>
        <v>-2.2736637133718425E-3</v>
      </c>
      <c r="H11" s="1">
        <f t="shared" si="5"/>
        <v>1.8452812500000006E-2</v>
      </c>
      <c r="I11" s="1">
        <f t="shared" si="6"/>
        <v>-4.6041690195779817E-4</v>
      </c>
      <c r="J11" s="1">
        <f t="shared" si="7"/>
        <v>3.7366945312500011E-3</v>
      </c>
      <c r="L11" s="4"/>
      <c r="M11" s="4" t="s">
        <v>20</v>
      </c>
      <c r="N11" s="4" t="s">
        <v>21</v>
      </c>
      <c r="O11" s="4" t="s">
        <v>22</v>
      </c>
      <c r="P11" s="4" t="s">
        <v>23</v>
      </c>
      <c r="Q11" s="4" t="s">
        <v>24</v>
      </c>
    </row>
    <row r="12" spans="1:20" x14ac:dyDescent="0.35">
      <c r="A12" s="1">
        <v>0.5</v>
      </c>
      <c r="B12" s="1">
        <f t="shared" si="0"/>
        <v>7.1628348507453102E-2</v>
      </c>
      <c r="D12" s="1">
        <f t="shared" si="1"/>
        <v>0.5</v>
      </c>
      <c r="E12" s="1">
        <f t="shared" si="2"/>
        <v>-1.7907087126863275E-2</v>
      </c>
      <c r="F12" s="1">
        <f t="shared" si="3"/>
        <v>0.125</v>
      </c>
      <c r="G12" s="1">
        <f t="shared" si="4"/>
        <v>-4.4767717817158189E-3</v>
      </c>
      <c r="H12" s="1">
        <f t="shared" si="5"/>
        <v>3.125E-2</v>
      </c>
      <c r="I12" s="1">
        <f t="shared" si="6"/>
        <v>-1.1191929454289547E-3</v>
      </c>
      <c r="J12" s="1">
        <f t="shared" si="7"/>
        <v>7.8125E-3</v>
      </c>
      <c r="L12" s="1" t="s">
        <v>16</v>
      </c>
      <c r="M12" s="1">
        <v>7</v>
      </c>
      <c r="N12" s="1">
        <v>12.483124114039175</v>
      </c>
      <c r="O12" s="1">
        <v>1.7833034448627392</v>
      </c>
      <c r="P12" s="6">
        <v>4636.29396687607</v>
      </c>
      <c r="Q12" s="1">
        <v>2.6496524791214387E-211</v>
      </c>
    </row>
    <row r="13" spans="1:20" x14ac:dyDescent="0.35">
      <c r="A13" s="1">
        <v>0.55000000000000004</v>
      </c>
      <c r="B13" s="1">
        <f t="shared" si="0"/>
        <v>8.9722233813601338E-2</v>
      </c>
      <c r="D13" s="1">
        <f t="shared" si="1"/>
        <v>0.55000000000000004</v>
      </c>
      <c r="E13" s="1">
        <f t="shared" si="2"/>
        <v>-2.714097572861441E-2</v>
      </c>
      <c r="F13" s="1">
        <f t="shared" si="3"/>
        <v>0.16637500000000005</v>
      </c>
      <c r="G13" s="1">
        <f t="shared" si="4"/>
        <v>-8.2101451579058588E-3</v>
      </c>
      <c r="H13" s="1">
        <f t="shared" si="5"/>
        <v>5.0328437500000017E-2</v>
      </c>
      <c r="I13" s="1">
        <f t="shared" si="6"/>
        <v>-2.483568910266523E-3</v>
      </c>
      <c r="J13" s="1">
        <f t="shared" si="7"/>
        <v>1.5224352343750009E-2</v>
      </c>
      <c r="L13" s="1" t="s">
        <v>17</v>
      </c>
      <c r="M13" s="1">
        <v>193</v>
      </c>
      <c r="N13" s="1">
        <v>7.4235492252536173E-2</v>
      </c>
      <c r="O13" s="1">
        <v>3.8463985623075734E-4</v>
      </c>
    </row>
    <row r="14" spans="1:20" ht="21.75" thickBot="1" x14ac:dyDescent="0.4">
      <c r="A14" s="1">
        <v>0.6</v>
      </c>
      <c r="B14" s="1">
        <f t="shared" si="0"/>
        <v>0.10955635303946483</v>
      </c>
      <c r="D14" s="1">
        <f t="shared" si="1"/>
        <v>0.6</v>
      </c>
      <c r="E14" s="1">
        <f t="shared" si="2"/>
        <v>-3.9440287094207334E-2</v>
      </c>
      <c r="F14" s="1">
        <f t="shared" si="3"/>
        <v>0.216</v>
      </c>
      <c r="G14" s="1">
        <f t="shared" si="4"/>
        <v>-1.4198503353914642E-2</v>
      </c>
      <c r="H14" s="1">
        <f t="shared" si="5"/>
        <v>7.7759999999999996E-2</v>
      </c>
      <c r="I14" s="1">
        <f t="shared" si="6"/>
        <v>-5.1114612074092706E-3</v>
      </c>
      <c r="J14" s="1">
        <f t="shared" si="7"/>
        <v>2.7993599999999997E-2</v>
      </c>
      <c r="L14" s="3" t="s">
        <v>18</v>
      </c>
      <c r="M14" s="3">
        <v>200</v>
      </c>
      <c r="N14" s="3">
        <v>12.55735960629171</v>
      </c>
      <c r="O14" s="3"/>
      <c r="P14" s="3"/>
      <c r="Q14" s="3"/>
    </row>
    <row r="15" spans="1:20" ht="21.75" thickBot="1" x14ac:dyDescent="0.4">
      <c r="A15" s="1">
        <v>0.65</v>
      </c>
      <c r="B15" s="1">
        <f t="shared" si="0"/>
        <v>0.13093719686499175</v>
      </c>
      <c r="D15" s="1">
        <f t="shared" si="1"/>
        <v>0.65</v>
      </c>
      <c r="E15" s="1">
        <f t="shared" si="2"/>
        <v>-5.5320965675459022E-2</v>
      </c>
      <c r="F15" s="1">
        <f t="shared" si="3"/>
        <v>0.27462500000000006</v>
      </c>
      <c r="G15" s="1">
        <f t="shared" si="4"/>
        <v>-2.3373107997881438E-2</v>
      </c>
      <c r="H15" s="1">
        <f t="shared" si="5"/>
        <v>0.11602906250000003</v>
      </c>
      <c r="I15" s="1">
        <f t="shared" si="6"/>
        <v>-9.8751381291049094E-3</v>
      </c>
      <c r="J15" s="1">
        <f t="shared" si="7"/>
        <v>4.9022278906250022E-2</v>
      </c>
    </row>
    <row r="16" spans="1:20" x14ac:dyDescent="0.35">
      <c r="A16" s="1">
        <v>0.7</v>
      </c>
      <c r="B16" s="1">
        <f t="shared" si="0"/>
        <v>0.15365776586877597</v>
      </c>
      <c r="D16" s="1">
        <f t="shared" si="1"/>
        <v>0.7</v>
      </c>
      <c r="E16" s="1">
        <f t="shared" si="2"/>
        <v>-7.5292305275700216E-2</v>
      </c>
      <c r="F16" s="1">
        <f t="shared" si="3"/>
        <v>0.34299999999999992</v>
      </c>
      <c r="G16" s="1">
        <f t="shared" si="4"/>
        <v>-3.6893229585093099E-2</v>
      </c>
      <c r="H16" s="1">
        <f t="shared" si="5"/>
        <v>0.16806999999999994</v>
      </c>
      <c r="I16" s="1">
        <f t="shared" si="6"/>
        <v>-1.8077682496695616E-2</v>
      </c>
      <c r="J16" s="1">
        <f t="shared" si="7"/>
        <v>8.235429999999995E-2</v>
      </c>
      <c r="L16" s="4"/>
      <c r="M16" s="4" t="s">
        <v>25</v>
      </c>
      <c r="N16" s="4" t="s">
        <v>13</v>
      </c>
      <c r="O16" s="4" t="s">
        <v>26</v>
      </c>
      <c r="P16" s="4" t="s">
        <v>27</v>
      </c>
      <c r="Q16" s="4" t="s">
        <v>28</v>
      </c>
      <c r="R16" s="4" t="s">
        <v>29</v>
      </c>
      <c r="S16" s="4" t="s">
        <v>30</v>
      </c>
      <c r="T16" s="4" t="s">
        <v>31</v>
      </c>
    </row>
    <row r="17" spans="1:20" x14ac:dyDescent="0.35">
      <c r="A17" s="1">
        <v>0.75</v>
      </c>
      <c r="B17" s="1">
        <f t="shared" si="0"/>
        <v>0.17750428171788096</v>
      </c>
      <c r="D17" s="1">
        <f t="shared" si="1"/>
        <v>0.75</v>
      </c>
      <c r="E17" s="1">
        <f t="shared" si="2"/>
        <v>-9.9846158466308038E-2</v>
      </c>
      <c r="F17" s="1">
        <f t="shared" si="3"/>
        <v>0.421875</v>
      </c>
      <c r="G17" s="1">
        <f t="shared" si="4"/>
        <v>-5.6163464137298273E-2</v>
      </c>
      <c r="H17" s="1">
        <f t="shared" si="5"/>
        <v>0.2373046875</v>
      </c>
      <c r="I17" s="1">
        <f t="shared" si="6"/>
        <v>-3.1591948577230279E-2</v>
      </c>
      <c r="J17" s="1">
        <f t="shared" si="7"/>
        <v>0.13348388671875</v>
      </c>
      <c r="L17" s="1" t="s">
        <v>19</v>
      </c>
      <c r="M17" s="1">
        <v>-0.10547214908306368</v>
      </c>
      <c r="N17" s="1">
        <v>7.2696681940648414E-3</v>
      </c>
      <c r="O17" s="1">
        <v>-14.508523122028329</v>
      </c>
      <c r="P17" s="1">
        <v>9.7845810758507591E-33</v>
      </c>
      <c r="Q17" s="1">
        <v>-0.11981034593474264</v>
      </c>
      <c r="R17" s="1">
        <v>-9.1133952231384721E-2</v>
      </c>
      <c r="S17" s="1">
        <v>-0.11981034593474264</v>
      </c>
      <c r="T17" s="1">
        <v>-9.1133952231384721E-2</v>
      </c>
    </row>
    <row r="18" spans="1:20" x14ac:dyDescent="0.35">
      <c r="A18" s="1">
        <v>0.8</v>
      </c>
      <c r="B18" s="1">
        <f t="shared" si="0"/>
        <v>0.20226171902795059</v>
      </c>
      <c r="D18" s="1">
        <f t="shared" si="1"/>
        <v>0.8</v>
      </c>
      <c r="E18" s="1">
        <f t="shared" si="2"/>
        <v>-0.12944750017788839</v>
      </c>
      <c r="F18" s="1">
        <f t="shared" si="3"/>
        <v>0.51200000000000012</v>
      </c>
      <c r="G18" s="1">
        <f t="shared" si="4"/>
        <v>-8.2846400113848598E-2</v>
      </c>
      <c r="H18" s="1">
        <f t="shared" si="5"/>
        <v>0.32768000000000019</v>
      </c>
      <c r="I18" s="1">
        <f t="shared" si="6"/>
        <v>-5.3021696072863111E-2</v>
      </c>
      <c r="J18" s="1">
        <f t="shared" si="7"/>
        <v>0.20971520000000016</v>
      </c>
      <c r="L18" s="1" t="s">
        <v>38</v>
      </c>
      <c r="M18" s="1">
        <v>0.45324406671609607</v>
      </c>
      <c r="N18" s="1">
        <v>9.4085143539812295E-3</v>
      </c>
      <c r="O18" s="1">
        <v>48.17381891162286</v>
      </c>
      <c r="P18" s="1">
        <v>1.5904250977940022E-109</v>
      </c>
      <c r="Q18" s="1">
        <v>0.43468735583355994</v>
      </c>
      <c r="R18" s="1">
        <v>0.4718007775986322</v>
      </c>
      <c r="S18" s="1">
        <v>0.43468735583355994</v>
      </c>
      <c r="T18" s="1">
        <v>0.4718007775986322</v>
      </c>
    </row>
    <row r="19" spans="1:20" x14ac:dyDescent="0.35">
      <c r="A19" s="1">
        <v>0.85</v>
      </c>
      <c r="B19" s="1">
        <f t="shared" si="0"/>
        <v>0.22771825583466518</v>
      </c>
      <c r="D19" s="1">
        <f t="shared" si="1"/>
        <v>0.85</v>
      </c>
      <c r="E19" s="1">
        <f t="shared" si="2"/>
        <v>-0.16452643984054557</v>
      </c>
      <c r="F19" s="1">
        <f t="shared" si="3"/>
        <v>0.61412499999999992</v>
      </c>
      <c r="G19" s="1">
        <f t="shared" si="4"/>
        <v>-0.11887035278479417</v>
      </c>
      <c r="H19" s="1">
        <f t="shared" si="5"/>
        <v>0.44370531249999989</v>
      </c>
      <c r="I19" s="1">
        <f t="shared" si="6"/>
        <v>-8.5883829887013777E-2</v>
      </c>
      <c r="J19" s="1">
        <f t="shared" si="7"/>
        <v>0.32057708828124987</v>
      </c>
      <c r="L19" s="1" t="s">
        <v>47</v>
      </c>
      <c r="M19" s="1">
        <v>-3.8440735209169498E-2</v>
      </c>
      <c r="N19" s="1">
        <v>9.2606614184927837E-3</v>
      </c>
      <c r="O19" s="1">
        <v>-4.1509708078093093</v>
      </c>
      <c r="P19" s="1">
        <v>4.9636890104908478E-5</v>
      </c>
      <c r="Q19" s="1">
        <v>-5.6705831063682405E-2</v>
      </c>
      <c r="R19" s="1">
        <v>-2.0175639354656588E-2</v>
      </c>
      <c r="S19" s="1">
        <v>-5.6705831063682405E-2</v>
      </c>
      <c r="T19" s="1">
        <v>-2.0175639354656588E-2</v>
      </c>
    </row>
    <row r="20" spans="1:20" x14ac:dyDescent="0.35">
      <c r="A20" s="1">
        <v>0.9</v>
      </c>
      <c r="B20" s="1">
        <f t="shared" si="0"/>
        <v>0.25366875912048426</v>
      </c>
      <c r="D20" s="1">
        <f t="shared" si="1"/>
        <v>0.9</v>
      </c>
      <c r="E20" s="1">
        <f t="shared" si="2"/>
        <v>-0.20547169488759226</v>
      </c>
      <c r="F20" s="1">
        <f t="shared" si="3"/>
        <v>0.72900000000000009</v>
      </c>
      <c r="G20" s="1">
        <f t="shared" si="4"/>
        <v>-0.16643207285894976</v>
      </c>
      <c r="H20" s="1">
        <f t="shared" si="5"/>
        <v>0.59049000000000018</v>
      </c>
      <c r="I20" s="1">
        <f t="shared" si="6"/>
        <v>-0.13480997901574931</v>
      </c>
      <c r="J20" s="1">
        <f t="shared" si="7"/>
        <v>0.47829690000000014</v>
      </c>
      <c r="L20" s="1" t="s">
        <v>45</v>
      </c>
      <c r="M20" s="1">
        <v>-2.6721098282581717E-2</v>
      </c>
      <c r="N20" s="1">
        <v>2.753622664435444E-3</v>
      </c>
      <c r="O20" s="1">
        <v>-9.7039796438703991</v>
      </c>
      <c r="P20" s="1">
        <v>2.2005460037091094E-18</v>
      </c>
      <c r="Q20" s="1">
        <v>-3.215215548683683E-2</v>
      </c>
      <c r="R20" s="1">
        <v>-2.1290041078326601E-2</v>
      </c>
      <c r="S20" s="1">
        <v>-3.215215548683683E-2</v>
      </c>
      <c r="T20" s="1">
        <v>-2.1290041078326601E-2</v>
      </c>
    </row>
    <row r="21" spans="1:20" x14ac:dyDescent="0.35">
      <c r="A21" s="1">
        <v>0.95</v>
      </c>
      <c r="B21" s="1">
        <f t="shared" si="0"/>
        <v>0.27991742912274459</v>
      </c>
      <c r="D21" s="1">
        <f t="shared" si="1"/>
        <v>0.95</v>
      </c>
      <c r="E21" s="1">
        <f t="shared" si="2"/>
        <v>-0.25262547978327698</v>
      </c>
      <c r="F21" s="1">
        <f t="shared" si="3"/>
        <v>0.85737499999999989</v>
      </c>
      <c r="G21" s="1">
        <f t="shared" si="4"/>
        <v>-0.22799449550440748</v>
      </c>
      <c r="H21" s="1">
        <f t="shared" si="5"/>
        <v>0.77378093749999999</v>
      </c>
      <c r="I21" s="1">
        <f t="shared" si="6"/>
        <v>-0.20576503219272774</v>
      </c>
      <c r="J21" s="1">
        <f t="shared" si="7"/>
        <v>0.69833729609374995</v>
      </c>
      <c r="L21" s="1" t="s">
        <v>39</v>
      </c>
      <c r="M21" s="1">
        <v>4.9883552951816958E-3</v>
      </c>
      <c r="N21" s="1">
        <v>2.0141943720964047E-4</v>
      </c>
      <c r="O21" s="1">
        <v>24.766007512918122</v>
      </c>
      <c r="P21" s="1">
        <v>7.830605126231962E-62</v>
      </c>
      <c r="Q21" s="1">
        <v>4.5910893590521687E-3</v>
      </c>
      <c r="R21" s="1">
        <v>5.3856212313112229E-3</v>
      </c>
      <c r="S21" s="1">
        <v>4.5910893590521687E-3</v>
      </c>
      <c r="T21" s="1">
        <v>5.3856212313112229E-3</v>
      </c>
    </row>
    <row r="22" spans="1:20" x14ac:dyDescent="0.35">
      <c r="A22" s="1">
        <v>1</v>
      </c>
      <c r="B22" s="1">
        <f t="shared" si="0"/>
        <v>0.30627972509740131</v>
      </c>
      <c r="D22" s="1">
        <f t="shared" si="1"/>
        <v>1</v>
      </c>
      <c r="E22" s="1">
        <f t="shared" si="2"/>
        <v>-0.30627972509740131</v>
      </c>
      <c r="F22" s="1">
        <f t="shared" si="3"/>
        <v>1</v>
      </c>
      <c r="G22" s="1">
        <f t="shared" si="4"/>
        <v>-0.30627972509740131</v>
      </c>
      <c r="H22" s="1">
        <f t="shared" si="5"/>
        <v>1</v>
      </c>
      <c r="I22" s="1">
        <f t="shared" si="6"/>
        <v>-0.30627972509740131</v>
      </c>
      <c r="J22" s="1">
        <f t="shared" si="7"/>
        <v>1</v>
      </c>
      <c r="L22" s="1" t="s">
        <v>46</v>
      </c>
      <c r="M22" s="1">
        <v>3.2254163418874262E-4</v>
      </c>
      <c r="N22" s="1">
        <v>4.1783372354951319E-5</v>
      </c>
      <c r="O22" s="1">
        <v>7.7193777335333138</v>
      </c>
      <c r="P22" s="1">
        <v>6.146198938812194E-13</v>
      </c>
      <c r="Q22" s="1">
        <v>2.4013096537150373E-4</v>
      </c>
      <c r="R22" s="1">
        <v>4.0495230300598151E-4</v>
      </c>
      <c r="S22" s="1">
        <v>2.4013096537150373E-4</v>
      </c>
      <c r="T22" s="1">
        <v>4.0495230300598151E-4</v>
      </c>
    </row>
    <row r="23" spans="1:20" x14ac:dyDescent="0.35">
      <c r="A23" s="1">
        <v>1.05</v>
      </c>
      <c r="B23" s="1">
        <f t="shared" si="0"/>
        <v>0.3325836884985171</v>
      </c>
      <c r="D23" s="1">
        <f t="shared" si="1"/>
        <v>1.05</v>
      </c>
      <c r="E23" s="1">
        <f t="shared" si="2"/>
        <v>-0.36667351656961511</v>
      </c>
      <c r="F23" s="1">
        <f t="shared" si="3"/>
        <v>1.1576250000000001</v>
      </c>
      <c r="G23" s="1">
        <f t="shared" si="4"/>
        <v>-0.40425755201800068</v>
      </c>
      <c r="H23" s="1">
        <f t="shared" si="5"/>
        <v>1.2762815625000001</v>
      </c>
      <c r="I23" s="1">
        <f t="shared" si="6"/>
        <v>-0.44569395109984572</v>
      </c>
      <c r="J23" s="1">
        <f t="shared" si="7"/>
        <v>1.4071004226562502</v>
      </c>
      <c r="L23" s="1" t="s">
        <v>48</v>
      </c>
      <c r="M23" s="1">
        <v>-2.5527716147976618E-4</v>
      </c>
      <c r="N23" s="1">
        <v>3.4179252176079483E-5</v>
      </c>
      <c r="O23" s="1">
        <v>-7.4687755063998491</v>
      </c>
      <c r="P23" s="1">
        <v>2.7259285449922311E-12</v>
      </c>
      <c r="Q23" s="1">
        <v>-3.2268998320165852E-4</v>
      </c>
      <c r="R23" s="1">
        <v>-1.8786433975787384E-4</v>
      </c>
      <c r="S23" s="1">
        <v>-3.2268998320165852E-4</v>
      </c>
      <c r="T23" s="1">
        <v>-1.8786433975787384E-4</v>
      </c>
    </row>
    <row r="24" spans="1:20" ht="21.75" thickBot="1" x14ac:dyDescent="0.4">
      <c r="A24" s="1">
        <v>1.1000000000000001</v>
      </c>
      <c r="B24" s="1">
        <f t="shared" si="0"/>
        <v>0.35867076939036185</v>
      </c>
      <c r="D24" s="1">
        <f t="shared" si="1"/>
        <v>1.1000000000000001</v>
      </c>
      <c r="E24" s="1">
        <f t="shared" si="2"/>
        <v>-0.43399163096233789</v>
      </c>
      <c r="F24" s="1">
        <f t="shared" si="3"/>
        <v>1.3310000000000004</v>
      </c>
      <c r="G24" s="1">
        <f t="shared" si="4"/>
        <v>-0.52512987346442896</v>
      </c>
      <c r="H24" s="1">
        <f t="shared" si="5"/>
        <v>1.6105100000000006</v>
      </c>
      <c r="I24" s="1">
        <f t="shared" si="6"/>
        <v>-0.6354071468919591</v>
      </c>
      <c r="J24" s="1">
        <f t="shared" si="7"/>
        <v>1.9487171000000012</v>
      </c>
      <c r="L24" s="3" t="s">
        <v>7</v>
      </c>
      <c r="M24" s="3">
        <v>-1.2007124213601642E-6</v>
      </c>
      <c r="N24" s="3">
        <v>1.7556984561565454E-7</v>
      </c>
      <c r="O24" s="3">
        <v>-6.8389444505674479</v>
      </c>
      <c r="P24" s="3">
        <v>1.0247791372355969E-10</v>
      </c>
      <c r="Q24" s="3">
        <v>-1.5469943891824891E-6</v>
      </c>
      <c r="R24" s="3">
        <v>-8.544304535378393E-7</v>
      </c>
      <c r="S24" s="3">
        <v>-1.5469943891824891E-6</v>
      </c>
      <c r="T24" s="3">
        <v>-8.544304535378393E-7</v>
      </c>
    </row>
    <row r="25" spans="1:20" x14ac:dyDescent="0.35">
      <c r="A25" s="1">
        <v>1.1499999999999999</v>
      </c>
      <c r="B25" s="1">
        <f t="shared" si="0"/>
        <v>0.3843962500614268</v>
      </c>
      <c r="D25" s="1">
        <f t="shared" si="1"/>
        <v>1.1499999999999999</v>
      </c>
      <c r="E25" s="1">
        <f t="shared" si="2"/>
        <v>-0.50836404070623686</v>
      </c>
      <c r="F25" s="1">
        <f t="shared" si="3"/>
        <v>1.5208749999999995</v>
      </c>
      <c r="G25" s="1">
        <f t="shared" si="4"/>
        <v>-0.6723114438339981</v>
      </c>
      <c r="H25" s="1">
        <f t="shared" si="5"/>
        <v>2.0113571874999994</v>
      </c>
      <c r="I25" s="1">
        <f t="shared" si="6"/>
        <v>-0.88913188447046243</v>
      </c>
      <c r="J25" s="1">
        <f t="shared" si="7"/>
        <v>2.6600198804687483</v>
      </c>
    </row>
    <row r="26" spans="1:20" x14ac:dyDescent="0.35">
      <c r="A26" s="1">
        <v>1.2</v>
      </c>
      <c r="B26" s="1">
        <f t="shared" si="0"/>
        <v>0.40962934749795732</v>
      </c>
      <c r="D26" s="1">
        <f t="shared" si="1"/>
        <v>1.2</v>
      </c>
      <c r="E26" s="1">
        <f t="shared" si="2"/>
        <v>-0.58986626039705847</v>
      </c>
      <c r="F26" s="1">
        <f t="shared" si="3"/>
        <v>1.728</v>
      </c>
      <c r="G26" s="1">
        <f t="shared" si="4"/>
        <v>-0.8494074149717642</v>
      </c>
      <c r="H26" s="1">
        <f t="shared" si="5"/>
        <v>2.4883199999999999</v>
      </c>
      <c r="I26" s="1">
        <f t="shared" si="6"/>
        <v>-1.2231466775593405</v>
      </c>
      <c r="J26" s="1">
        <f t="shared" si="7"/>
        <v>3.5831807999999996</v>
      </c>
    </row>
    <row r="27" spans="1:20" x14ac:dyDescent="0.35">
      <c r="A27" s="1">
        <v>1.25</v>
      </c>
      <c r="B27" s="1">
        <f t="shared" si="0"/>
        <v>0.43425306442623979</v>
      </c>
      <c r="D27" s="1">
        <f t="shared" si="1"/>
        <v>1.25</v>
      </c>
      <c r="E27" s="1">
        <f t="shared" si="2"/>
        <v>-0.67852041316599965</v>
      </c>
      <c r="F27" s="1">
        <f t="shared" si="3"/>
        <v>1.953125</v>
      </c>
      <c r="G27" s="1">
        <f t="shared" si="4"/>
        <v>-1.0601881455718745</v>
      </c>
      <c r="H27" s="1">
        <f t="shared" si="5"/>
        <v>3.0517578125</v>
      </c>
      <c r="I27" s="1">
        <f t="shared" si="6"/>
        <v>-1.656543977456054</v>
      </c>
      <c r="J27" s="1">
        <f t="shared" si="7"/>
        <v>4.76837158203125</v>
      </c>
    </row>
    <row r="28" spans="1:20" x14ac:dyDescent="0.35">
      <c r="A28" s="1">
        <v>1.3</v>
      </c>
      <c r="B28" s="1">
        <f t="shared" si="0"/>
        <v>0.45816384755070622</v>
      </c>
      <c r="D28" s="1">
        <f t="shared" si="1"/>
        <v>1.3</v>
      </c>
      <c r="E28" s="1">
        <f t="shared" si="2"/>
        <v>-0.7742969023606936</v>
      </c>
      <c r="F28" s="1">
        <f t="shared" si="3"/>
        <v>2.1970000000000005</v>
      </c>
      <c r="G28" s="1">
        <f t="shared" si="4"/>
        <v>-1.3085617649895722</v>
      </c>
      <c r="H28" s="1">
        <f t="shared" si="5"/>
        <v>3.712930000000001</v>
      </c>
      <c r="I28" s="1">
        <f t="shared" si="6"/>
        <v>-2.2114693828323775</v>
      </c>
      <c r="J28" s="1">
        <f t="shared" si="7"/>
        <v>6.2748517000000028</v>
      </c>
      <c r="L28" s="1" t="s">
        <v>32</v>
      </c>
    </row>
    <row r="29" spans="1:20" ht="21.75" thickBot="1" x14ac:dyDescent="0.4">
      <c r="A29" s="1">
        <v>1.35</v>
      </c>
      <c r="B29" s="1">
        <f t="shared" si="0"/>
        <v>0.48127110166244536</v>
      </c>
      <c r="D29" s="1">
        <f t="shared" si="1"/>
        <v>1.35</v>
      </c>
      <c r="E29" s="1">
        <f t="shared" si="2"/>
        <v>-0.87711658277980675</v>
      </c>
      <c r="F29" s="1">
        <f t="shared" si="3"/>
        <v>2.4603750000000004</v>
      </c>
      <c r="G29" s="1">
        <f t="shared" si="4"/>
        <v>-1.5985449721161982</v>
      </c>
      <c r="H29" s="1">
        <f t="shared" si="5"/>
        <v>4.4840334375000017</v>
      </c>
      <c r="I29" s="1">
        <f t="shared" si="6"/>
        <v>-2.9133482116817713</v>
      </c>
      <c r="J29" s="1">
        <f t="shared" si="7"/>
        <v>8.1721509398437533</v>
      </c>
    </row>
    <row r="30" spans="1:20" x14ac:dyDescent="0.35">
      <c r="A30" s="1">
        <v>1.4</v>
      </c>
      <c r="B30" s="1">
        <f t="shared" si="0"/>
        <v>0.50349659956731718</v>
      </c>
      <c r="D30" s="1">
        <f t="shared" si="1"/>
        <v>1.4</v>
      </c>
      <c r="E30" s="1">
        <f t="shared" si="2"/>
        <v>-0.98685333515194151</v>
      </c>
      <c r="F30" s="1">
        <f t="shared" si="3"/>
        <v>2.7439999999999993</v>
      </c>
      <c r="G30" s="1">
        <f t="shared" si="4"/>
        <v>-1.9342325368978051</v>
      </c>
      <c r="H30" s="1">
        <f t="shared" si="5"/>
        <v>5.3782399999999981</v>
      </c>
      <c r="I30" s="1">
        <f t="shared" si="6"/>
        <v>-3.7910957723196974</v>
      </c>
      <c r="J30" s="1">
        <f t="shared" si="7"/>
        <v>10.541350399999994</v>
      </c>
      <c r="L30" s="4" t="s">
        <v>33</v>
      </c>
      <c r="M30" s="4" t="s">
        <v>34</v>
      </c>
      <c r="N30" s="4" t="s">
        <v>35</v>
      </c>
    </row>
    <row r="31" spans="1:20" x14ac:dyDescent="0.35">
      <c r="A31" s="1">
        <v>1.45</v>
      </c>
      <c r="B31" s="1">
        <f t="shared" si="0"/>
        <v>0.52477382027379993</v>
      </c>
      <c r="D31" s="1">
        <f t="shared" si="1"/>
        <v>1.45</v>
      </c>
      <c r="E31" s="1">
        <f t="shared" si="2"/>
        <v>-1.1033369571256644</v>
      </c>
      <c r="F31" s="1">
        <f t="shared" si="3"/>
        <v>3.0486249999999999</v>
      </c>
      <c r="G31" s="1">
        <f t="shared" si="4"/>
        <v>-2.3197659523567093</v>
      </c>
      <c r="H31" s="1">
        <f t="shared" si="5"/>
        <v>6.4097340624999992</v>
      </c>
      <c r="I31" s="1">
        <f t="shared" si="6"/>
        <v>-4.8773079148299807</v>
      </c>
      <c r="J31" s="1">
        <f t="shared" si="7"/>
        <v>13.476465866406249</v>
      </c>
      <c r="L31" s="1">
        <v>1</v>
      </c>
      <c r="M31" s="1">
        <v>-0.10547214908306368</v>
      </c>
      <c r="N31" s="1">
        <v>0.10547214908306368</v>
      </c>
    </row>
    <row r="32" spans="1:20" x14ac:dyDescent="0.35">
      <c r="A32" s="1">
        <v>1.5</v>
      </c>
      <c r="B32" s="1">
        <f t="shared" si="0"/>
        <v>0.54504724151236783</v>
      </c>
      <c r="D32" s="1">
        <f t="shared" si="1"/>
        <v>1.5</v>
      </c>
      <c r="E32" s="1">
        <f t="shared" si="2"/>
        <v>-1.2263562934028276</v>
      </c>
      <c r="F32" s="1">
        <f t="shared" si="3"/>
        <v>3.375</v>
      </c>
      <c r="G32" s="1">
        <f t="shared" si="4"/>
        <v>-2.7593016601563622</v>
      </c>
      <c r="H32" s="1">
        <f t="shared" si="5"/>
        <v>7.59375</v>
      </c>
      <c r="I32" s="1">
        <f t="shared" si="6"/>
        <v>-6.2084287353518146</v>
      </c>
      <c r="J32" s="1">
        <f t="shared" si="7"/>
        <v>17.0859375</v>
      </c>
      <c r="L32" s="1">
        <v>2</v>
      </c>
      <c r="M32" s="1">
        <v>-8.2813274367725315E-2</v>
      </c>
      <c r="N32" s="1">
        <v>8.2932103831454718E-2</v>
      </c>
    </row>
    <row r="33" spans="1:14" x14ac:dyDescent="0.35">
      <c r="A33" s="1">
        <v>1.55</v>
      </c>
      <c r="B33" s="1">
        <f t="shared" si="0"/>
        <v>0.56427160732074921</v>
      </c>
      <c r="D33" s="1">
        <f t="shared" si="1"/>
        <v>1.55</v>
      </c>
      <c r="E33" s="1">
        <f t="shared" si="2"/>
        <v>-1.3556625365881001</v>
      </c>
      <c r="F33" s="1">
        <f t="shared" si="3"/>
        <v>3.7238750000000005</v>
      </c>
      <c r="G33" s="1">
        <f t="shared" si="4"/>
        <v>-3.2569792441529111</v>
      </c>
      <c r="H33" s="1">
        <f t="shared" si="5"/>
        <v>8.9466096875000023</v>
      </c>
      <c r="I33" s="1">
        <f t="shared" si="6"/>
        <v>-7.8248926340773703</v>
      </c>
      <c r="J33" s="1">
        <f t="shared" si="7"/>
        <v>21.494229774218759</v>
      </c>
      <c r="L33" s="1">
        <v>3</v>
      </c>
      <c r="M33" s="1">
        <v>-6.0174113773183449E-2</v>
      </c>
      <c r="N33" s="1">
        <v>6.1076701268819714E-2</v>
      </c>
    </row>
    <row r="34" spans="1:14" x14ac:dyDescent="0.35">
      <c r="A34" s="1">
        <v>1.6</v>
      </c>
      <c r="B34" s="1">
        <f t="shared" si="0"/>
        <v>0.58241118699930228</v>
      </c>
      <c r="D34" s="1">
        <f t="shared" si="1"/>
        <v>1.6</v>
      </c>
      <c r="E34" s="1">
        <f t="shared" si="2"/>
        <v>-1.4909726387182141</v>
      </c>
      <c r="F34" s="1">
        <f t="shared" si="3"/>
        <v>4.096000000000001</v>
      </c>
      <c r="G34" s="1">
        <f t="shared" si="4"/>
        <v>-3.8168899551186293</v>
      </c>
      <c r="H34" s="1">
        <f t="shared" si="5"/>
        <v>10.485760000000006</v>
      </c>
      <c r="I34" s="1">
        <f t="shared" si="6"/>
        <v>-9.7712382851036921</v>
      </c>
      <c r="J34" s="1">
        <f t="shared" si="7"/>
        <v>26.84354560000002</v>
      </c>
      <c r="L34" s="1">
        <v>4</v>
      </c>
      <c r="M34" s="1">
        <v>-3.7573207054255688E-2</v>
      </c>
      <c r="N34" s="1">
        <v>4.0461952649378255E-2</v>
      </c>
    </row>
    <row r="35" spans="1:14" x14ac:dyDescent="0.35">
      <c r="A35" s="1">
        <v>1.65</v>
      </c>
      <c r="B35" s="1">
        <f t="shared" si="0"/>
        <v>0.59943903809378973</v>
      </c>
      <c r="D35" s="1">
        <f t="shared" si="1"/>
        <v>1.65</v>
      </c>
      <c r="E35" s="1">
        <f t="shared" si="2"/>
        <v>-1.6319727812103424</v>
      </c>
      <c r="F35" s="1">
        <f t="shared" si="3"/>
        <v>4.4921249999999997</v>
      </c>
      <c r="G35" s="1">
        <f t="shared" si="4"/>
        <v>-4.4430458968451569</v>
      </c>
      <c r="H35" s="1">
        <f t="shared" si="5"/>
        <v>12.229810312499996</v>
      </c>
      <c r="I35" s="1">
        <f t="shared" si="6"/>
        <v>-12.096192454160938</v>
      </c>
      <c r="J35" s="1">
        <f t="shared" si="7"/>
        <v>33.295658575781239</v>
      </c>
      <c r="L35" s="1">
        <v>5</v>
      </c>
      <c r="M35" s="1">
        <v>-1.5027080338625105E-2</v>
      </c>
      <c r="N35" s="1">
        <v>2.1512809934771789E-2</v>
      </c>
    </row>
    <row r="36" spans="1:14" x14ac:dyDescent="0.35">
      <c r="A36" s="1">
        <v>1.7</v>
      </c>
      <c r="B36" s="1">
        <f t="shared" si="0"/>
        <v>0.61533628308186039</v>
      </c>
      <c r="D36" s="1">
        <f t="shared" si="1"/>
        <v>1.7</v>
      </c>
      <c r="E36" s="1">
        <f t="shared" si="2"/>
        <v>-1.7783218581065763</v>
      </c>
      <c r="F36" s="1">
        <f t="shared" si="3"/>
        <v>4.9129999999999994</v>
      </c>
      <c r="G36" s="1">
        <f t="shared" si="4"/>
        <v>-5.1393501699280053</v>
      </c>
      <c r="H36" s="1">
        <f t="shared" si="5"/>
        <v>14.198569999999997</v>
      </c>
      <c r="I36" s="1">
        <f t="shared" si="6"/>
        <v>-14.852721991091933</v>
      </c>
      <c r="J36" s="1">
        <f t="shared" si="7"/>
        <v>41.033867299999983</v>
      </c>
      <c r="L36" s="1">
        <v>6</v>
      </c>
      <c r="M36" s="1">
        <v>7.4502265991038151E-3</v>
      </c>
      <c r="N36" s="1">
        <v>4.5345769077646493E-3</v>
      </c>
    </row>
    <row r="37" spans="1:14" x14ac:dyDescent="0.35">
      <c r="A37" s="1">
        <v>1.75</v>
      </c>
      <c r="B37" s="1">
        <f t="shared" si="0"/>
        <v>0.63009140701845745</v>
      </c>
      <c r="D37" s="1">
        <f t="shared" si="1"/>
        <v>1.75</v>
      </c>
      <c r="E37" s="1">
        <f t="shared" si="2"/>
        <v>-1.9296549339940259</v>
      </c>
      <c r="F37" s="1">
        <f t="shared" si="3"/>
        <v>5.359375</v>
      </c>
      <c r="G37" s="1">
        <f t="shared" si="4"/>
        <v>-5.9095682353567041</v>
      </c>
      <c r="H37" s="1">
        <f t="shared" si="5"/>
        <v>16.4130859375</v>
      </c>
      <c r="I37" s="1">
        <f t="shared" si="6"/>
        <v>-18.098052720779908</v>
      </c>
      <c r="J37" s="1">
        <f t="shared" si="7"/>
        <v>50.26507568359375</v>
      </c>
      <c r="L37" s="1">
        <v>7</v>
      </c>
      <c r="M37" s="1">
        <v>2.9847312727304887E-2</v>
      </c>
      <c r="N37" s="1">
        <v>-1.0274573726393066E-2</v>
      </c>
    </row>
    <row r="38" spans="1:14" x14ac:dyDescent="0.35">
      <c r="A38" s="1">
        <v>1.8</v>
      </c>
      <c r="B38" s="1">
        <f t="shared" si="0"/>
        <v>0.64369958144070027</v>
      </c>
      <c r="D38" s="1">
        <f t="shared" si="1"/>
        <v>1.8</v>
      </c>
      <c r="E38" s="1">
        <f t="shared" si="2"/>
        <v>-2.085586643867869</v>
      </c>
      <c r="F38" s="1">
        <f t="shared" si="3"/>
        <v>5.8320000000000007</v>
      </c>
      <c r="G38" s="1">
        <f t="shared" si="4"/>
        <v>-6.7573007261318967</v>
      </c>
      <c r="H38" s="1">
        <f t="shared" si="5"/>
        <v>18.895680000000006</v>
      </c>
      <c r="I38" s="1">
        <f t="shared" si="6"/>
        <v>-21.893654352667347</v>
      </c>
      <c r="J38" s="1">
        <f t="shared" si="7"/>
        <v>61.222003200000017</v>
      </c>
      <c r="L38" s="1">
        <v>8</v>
      </c>
      <c r="M38" s="1">
        <v>5.2155302735712901E-2</v>
      </c>
      <c r="N38" s="1">
        <v>-2.2810332827258761E-2</v>
      </c>
    </row>
    <row r="39" spans="1:14" x14ac:dyDescent="0.35">
      <c r="A39" s="1">
        <v>1.85</v>
      </c>
      <c r="B39" s="1">
        <f t="shared" si="0"/>
        <v>0.65616201826390563</v>
      </c>
      <c r="D39" s="1">
        <f t="shared" si="1"/>
        <v>1.85</v>
      </c>
      <c r="E39" s="1">
        <f t="shared" si="2"/>
        <v>-2.2457145075082172</v>
      </c>
      <c r="F39" s="1">
        <f t="shared" si="3"/>
        <v>6.3316250000000007</v>
      </c>
      <c r="G39" s="1">
        <f t="shared" si="4"/>
        <v>-7.6859579019468738</v>
      </c>
      <c r="H39" s="1">
        <f t="shared" si="5"/>
        <v>21.669986562500004</v>
      </c>
      <c r="I39" s="1">
        <f t="shared" si="6"/>
        <v>-26.305190919413182</v>
      </c>
      <c r="J39" s="1">
        <f t="shared" si="7"/>
        <v>74.165529010156263</v>
      </c>
      <c r="L39" s="1">
        <v>9</v>
      </c>
      <c r="M39" s="1">
        <v>7.436752730231623E-2</v>
      </c>
      <c r="N39" s="1">
        <v>-3.3048659661199742E-2</v>
      </c>
    </row>
    <row r="40" spans="1:14" x14ac:dyDescent="0.35">
      <c r="A40" s="1">
        <v>1.9</v>
      </c>
      <c r="B40" s="1">
        <f t="shared" si="0"/>
        <v>0.66748535614874738</v>
      </c>
      <c r="D40" s="1">
        <f t="shared" si="1"/>
        <v>1.9</v>
      </c>
      <c r="E40" s="1">
        <f t="shared" si="2"/>
        <v>-2.4096221356969778</v>
      </c>
      <c r="F40" s="1">
        <f t="shared" si="3"/>
        <v>6.8589999999999991</v>
      </c>
      <c r="G40" s="1">
        <f t="shared" si="4"/>
        <v>-8.698735909866091</v>
      </c>
      <c r="H40" s="1">
        <f t="shared" si="5"/>
        <v>24.76099</v>
      </c>
      <c r="I40" s="1">
        <f t="shared" si="6"/>
        <v>-31.402436634616585</v>
      </c>
      <c r="J40" s="1">
        <f t="shared" si="7"/>
        <v>89.387173899999993</v>
      </c>
      <c r="L40" s="1">
        <v>10</v>
      </c>
      <c r="M40" s="1">
        <v>9.647905524481161E-2</v>
      </c>
      <c r="N40" s="1">
        <v>-4.1032294973588512E-2</v>
      </c>
    </row>
    <row r="41" spans="1:14" x14ac:dyDescent="0.35">
      <c r="A41" s="1">
        <v>1.95</v>
      </c>
      <c r="B41" s="1">
        <f t="shared" si="0"/>
        <v>0.6776810808275211</v>
      </c>
      <c r="D41" s="1">
        <f t="shared" si="1"/>
        <v>1.95</v>
      </c>
      <c r="E41" s="1">
        <f t="shared" si="2"/>
        <v>-2.5768823098466487</v>
      </c>
      <c r="F41" s="1">
        <f t="shared" si="3"/>
        <v>7.4148749999999994</v>
      </c>
      <c r="G41" s="1">
        <f t="shared" si="4"/>
        <v>-9.7985949831918813</v>
      </c>
      <c r="H41" s="1">
        <f t="shared" si="5"/>
        <v>28.195062187499996</v>
      </c>
      <c r="I41" s="1">
        <f t="shared" si="6"/>
        <v>-37.259157423587126</v>
      </c>
      <c r="J41" s="1">
        <f t="shared" si="7"/>
        <v>107.21172396796872</v>
      </c>
      <c r="L41" s="1">
        <v>11</v>
      </c>
      <c r="M41" s="1">
        <v>0.11848613260595113</v>
      </c>
      <c r="N41" s="1">
        <v>-4.6857784098498029E-2</v>
      </c>
    </row>
    <row r="42" spans="1:14" x14ac:dyDescent="0.35">
      <c r="A42" s="1">
        <v>2</v>
      </c>
      <c r="B42" s="1">
        <f t="shared" si="0"/>
        <v>0.68676498009704789</v>
      </c>
      <c r="D42" s="1">
        <f t="shared" si="1"/>
        <v>2</v>
      </c>
      <c r="E42" s="1">
        <f t="shared" si="2"/>
        <v>-2.7470599203881916</v>
      </c>
      <c r="F42" s="1">
        <f t="shared" si="3"/>
        <v>8</v>
      </c>
      <c r="G42" s="1">
        <f t="shared" si="4"/>
        <v>-10.988239681552766</v>
      </c>
      <c r="H42" s="1">
        <f t="shared" si="5"/>
        <v>32</v>
      </c>
      <c r="I42" s="1">
        <f t="shared" si="6"/>
        <v>-43.952958726211065</v>
      </c>
      <c r="J42" s="1">
        <f t="shared" si="7"/>
        <v>128</v>
      </c>
      <c r="L42" s="1">
        <v>12</v>
      </c>
      <c r="M42" s="1">
        <v>0.14038557755908437</v>
      </c>
      <c r="N42" s="1">
        <v>-5.0663343745483036E-2</v>
      </c>
    </row>
    <row r="43" spans="1:14" x14ac:dyDescent="0.35">
      <c r="A43" s="1">
        <v>2.0499999999999998</v>
      </c>
      <c r="B43" s="1">
        <f t="shared" si="0"/>
        <v>0.69475663357723083</v>
      </c>
      <c r="D43" s="1">
        <f t="shared" si="1"/>
        <v>2.0499999999999998</v>
      </c>
      <c r="E43" s="1">
        <f t="shared" si="2"/>
        <v>-2.9197147526083125</v>
      </c>
      <c r="F43" s="1">
        <f t="shared" si="3"/>
        <v>8.615124999999999</v>
      </c>
      <c r="G43" s="1">
        <f t="shared" si="4"/>
        <v>-12.270101247836431</v>
      </c>
      <c r="H43" s="1">
        <f t="shared" si="5"/>
        <v>36.205062812499989</v>
      </c>
      <c r="I43" s="1">
        <f t="shared" si="6"/>
        <v>-51.565100494032592</v>
      </c>
      <c r="J43" s="1">
        <f t="shared" si="7"/>
        <v>152.1517764695312</v>
      </c>
      <c r="L43" s="1">
        <v>13</v>
      </c>
      <c r="M43" s="1">
        <v>0.1621741722354485</v>
      </c>
      <c r="N43" s="1">
        <v>-5.261781919598367E-2</v>
      </c>
    </row>
    <row r="44" spans="1:14" x14ac:dyDescent="0.35">
      <c r="A44" s="1">
        <v>2.1</v>
      </c>
      <c r="B44" s="1">
        <f t="shared" si="0"/>
        <v>0.70167893686495331</v>
      </c>
      <c r="D44" s="1">
        <f t="shared" si="1"/>
        <v>2.1</v>
      </c>
      <c r="E44" s="1">
        <f t="shared" si="2"/>
        <v>-3.0944041115744443</v>
      </c>
      <c r="F44" s="1">
        <f t="shared" si="3"/>
        <v>9.261000000000001</v>
      </c>
      <c r="G44" s="1">
        <f t="shared" si="4"/>
        <v>-13.646322132043299</v>
      </c>
      <c r="H44" s="1">
        <f t="shared" si="5"/>
        <v>40.841010000000004</v>
      </c>
      <c r="I44" s="1">
        <f t="shared" si="6"/>
        <v>-60.180280602310944</v>
      </c>
      <c r="J44" s="1">
        <f t="shared" si="7"/>
        <v>180.10885410000003</v>
      </c>
      <c r="L44" s="1">
        <v>14</v>
      </c>
      <c r="M44" s="1">
        <v>0.18384808413154829</v>
      </c>
      <c r="N44" s="1">
        <v>-5.2910887266556544E-2</v>
      </c>
    </row>
    <row r="45" spans="1:14" x14ac:dyDescent="0.35">
      <c r="A45" s="1">
        <v>2.15</v>
      </c>
      <c r="B45" s="1">
        <f t="shared" si="0"/>
        <v>0.70755765935608783</v>
      </c>
      <c r="D45" s="1">
        <f t="shared" si="1"/>
        <v>2.15</v>
      </c>
      <c r="E45" s="1">
        <f t="shared" si="2"/>
        <v>-3.2706852803735158</v>
      </c>
      <c r="F45" s="1">
        <f t="shared" si="3"/>
        <v>9.9383749999999988</v>
      </c>
      <c r="G45" s="1">
        <f t="shared" si="4"/>
        <v>-15.118742708526577</v>
      </c>
      <c r="H45" s="1">
        <f t="shared" si="5"/>
        <v>45.940138437499996</v>
      </c>
      <c r="I45" s="1">
        <f t="shared" si="6"/>
        <v>-69.886388170164096</v>
      </c>
      <c r="J45" s="1">
        <f t="shared" si="7"/>
        <v>212.35828992734372</v>
      </c>
      <c r="L45" s="1">
        <v>15</v>
      </c>
      <c r="M45" s="1">
        <v>0.20540234144861302</v>
      </c>
      <c r="N45" s="1">
        <v>-5.1744575579837054E-2</v>
      </c>
    </row>
    <row r="46" spans="1:14" x14ac:dyDescent="0.35">
      <c r="A46" s="1">
        <v>2.2000000000000002</v>
      </c>
      <c r="B46" s="1">
        <f t="shared" si="0"/>
        <v>0.71242103474194396</v>
      </c>
      <c r="D46" s="1">
        <f t="shared" si="1"/>
        <v>2.2000000000000002</v>
      </c>
      <c r="E46" s="1">
        <f t="shared" si="2"/>
        <v>-3.4481178081510091</v>
      </c>
      <c r="F46" s="1">
        <f t="shared" si="3"/>
        <v>10.648000000000003</v>
      </c>
      <c r="G46" s="1">
        <f t="shared" si="4"/>
        <v>-16.688890191450888</v>
      </c>
      <c r="H46" s="1">
        <f t="shared" si="5"/>
        <v>51.536320000000018</v>
      </c>
      <c r="I46" s="1">
        <f t="shared" si="6"/>
        <v>-80.774228526622309</v>
      </c>
      <c r="J46" s="1">
        <f t="shared" si="7"/>
        <v>249.43578880000015</v>
      </c>
      <c r="L46" s="1">
        <v>16</v>
      </c>
      <c r="M46" s="1">
        <v>0.22683037911047982</v>
      </c>
      <c r="N46" s="1">
        <v>-4.9326097392598856E-2</v>
      </c>
    </row>
    <row r="47" spans="1:14" x14ac:dyDescent="0.35">
      <c r="A47" s="1">
        <v>2.25</v>
      </c>
      <c r="B47" s="1">
        <f t="shared" si="0"/>
        <v>0.71629938299267848</v>
      </c>
      <c r="D47" s="1">
        <f t="shared" si="1"/>
        <v>2.25</v>
      </c>
      <c r="E47" s="1">
        <f t="shared" si="2"/>
        <v>-3.6262656264004347</v>
      </c>
      <c r="F47" s="1">
        <f t="shared" si="3"/>
        <v>11.390625</v>
      </c>
      <c r="G47" s="1">
        <f t="shared" si="4"/>
        <v>-18.357969733652201</v>
      </c>
      <c r="H47" s="1">
        <f t="shared" si="5"/>
        <v>57.6650390625</v>
      </c>
      <c r="I47" s="1">
        <f t="shared" si="6"/>
        <v>-92.937221776614265</v>
      </c>
      <c r="J47" s="1">
        <f t="shared" si="7"/>
        <v>291.92926025390625</v>
      </c>
      <c r="L47" s="1">
        <v>17</v>
      </c>
      <c r="M47" s="1">
        <v>0.24812366563137953</v>
      </c>
      <c r="N47" s="1">
        <v>-4.5861946603428932E-2</v>
      </c>
    </row>
    <row r="48" spans="1:14" x14ac:dyDescent="0.35">
      <c r="A48" s="1">
        <v>2.2999999999999998</v>
      </c>
      <c r="B48" s="1">
        <f t="shared" si="0"/>
        <v>0.71922476250447187</v>
      </c>
      <c r="D48" s="1">
        <f t="shared" si="1"/>
        <v>2.2999999999999998</v>
      </c>
      <c r="E48" s="1">
        <f t="shared" si="2"/>
        <v>-3.8046989936486555</v>
      </c>
      <c r="F48" s="1">
        <f t="shared" si="3"/>
        <v>12.166999999999996</v>
      </c>
      <c r="G48" s="1">
        <f t="shared" si="4"/>
        <v>-20.126857676401386</v>
      </c>
      <c r="H48" s="1">
        <f t="shared" si="5"/>
        <v>64.36342999999998</v>
      </c>
      <c r="I48" s="1">
        <f t="shared" si="6"/>
        <v>-106.47107710816331</v>
      </c>
      <c r="J48" s="1">
        <f t="shared" si="7"/>
        <v>340.48254469999978</v>
      </c>
      <c r="L48" s="1">
        <v>18</v>
      </c>
      <c r="M48" s="1">
        <v>0.26927141559390172</v>
      </c>
      <c r="N48" s="1">
        <v>-4.1553159759236541E-2</v>
      </c>
    </row>
    <row r="49" spans="1:14" x14ac:dyDescent="0.35">
      <c r="A49" s="1">
        <v>2.35</v>
      </c>
      <c r="B49" s="1">
        <f t="shared" si="0"/>
        <v>0.72123065099783357</v>
      </c>
      <c r="D49" s="1">
        <f t="shared" si="1"/>
        <v>2.35</v>
      </c>
      <c r="E49" s="1">
        <f t="shared" si="2"/>
        <v>-3.9829962701355366</v>
      </c>
      <c r="F49" s="1">
        <f t="shared" si="3"/>
        <v>12.977875000000003</v>
      </c>
      <c r="G49" s="1">
        <f t="shared" si="4"/>
        <v>-21.996096901823503</v>
      </c>
      <c r="H49" s="1">
        <f t="shared" si="5"/>
        <v>71.670314687500024</v>
      </c>
      <c r="I49" s="1">
        <f t="shared" si="6"/>
        <v>-121.47344514032032</v>
      </c>
      <c r="J49" s="1">
        <f t="shared" si="7"/>
        <v>395.79931286171899</v>
      </c>
      <c r="L49" s="1">
        <v>19</v>
      </c>
      <c r="M49" s="1">
        <v>0.29026038823896533</v>
      </c>
      <c r="N49" s="1">
        <v>-3.6591629118481073E-2</v>
      </c>
    </row>
    <row r="50" spans="1:14" x14ac:dyDescent="0.35">
      <c r="A50" s="1">
        <v>2.4</v>
      </c>
      <c r="B50" s="1">
        <f t="shared" si="0"/>
        <v>0.72235165370165233</v>
      </c>
      <c r="D50" s="1">
        <f t="shared" si="1"/>
        <v>2.4</v>
      </c>
      <c r="E50" s="1">
        <f t="shared" si="2"/>
        <v>-4.1607455253215173</v>
      </c>
      <c r="F50" s="1">
        <f t="shared" si="3"/>
        <v>13.824</v>
      </c>
      <c r="G50" s="1">
        <f t="shared" si="4"/>
        <v>-23.96589422585194</v>
      </c>
      <c r="H50" s="1">
        <f t="shared" si="5"/>
        <v>79.626239999999996</v>
      </c>
      <c r="I50" s="1">
        <f t="shared" si="6"/>
        <v>-138.04355074090716</v>
      </c>
      <c r="J50" s="1">
        <f t="shared" si="7"/>
        <v>458.64714239999995</v>
      </c>
      <c r="L50" s="1">
        <v>20</v>
      </c>
      <c r="M50" s="1">
        <v>0.31107476946288526</v>
      </c>
      <c r="N50" s="1">
        <v>-3.1157340340140671E-2</v>
      </c>
    </row>
    <row r="51" spans="1:14" x14ac:dyDescent="0.35">
      <c r="A51" s="1">
        <v>2.4500000000000002</v>
      </c>
      <c r="B51" s="1">
        <f t="shared" si="0"/>
        <v>0.72262323733379363</v>
      </c>
      <c r="D51" s="1">
        <f t="shared" si="1"/>
        <v>2.4500000000000002</v>
      </c>
      <c r="E51" s="1">
        <f t="shared" si="2"/>
        <v>-4.3375459820960973</v>
      </c>
      <c r="F51" s="1">
        <f t="shared" si="3"/>
        <v>14.706125000000004</v>
      </c>
      <c r="G51" s="1">
        <f t="shared" si="4"/>
        <v>-26.036119757531829</v>
      </c>
      <c r="H51" s="1">
        <f t="shared" si="5"/>
        <v>88.273515312500038</v>
      </c>
      <c r="I51" s="1">
        <f t="shared" si="6"/>
        <v>-156.28180884458484</v>
      </c>
      <c r="J51" s="1">
        <f t="shared" si="7"/>
        <v>529.86177566328161</v>
      </c>
      <c r="L51" s="1">
        <v>21</v>
      </c>
      <c r="M51" s="1">
        <v>0.33169613221496969</v>
      </c>
      <c r="N51" s="1">
        <v>-2.5416407117568374E-2</v>
      </c>
    </row>
    <row r="52" spans="1:14" x14ac:dyDescent="0.35">
      <c r="A52" s="1">
        <v>2.5</v>
      </c>
      <c r="B52" s="1">
        <f t="shared" si="0"/>
        <v>0.72208148838784281</v>
      </c>
      <c r="D52" s="1">
        <f t="shared" si="1"/>
        <v>2.5</v>
      </c>
      <c r="E52" s="1">
        <f t="shared" si="2"/>
        <v>-4.5130093024240177</v>
      </c>
      <c r="F52" s="1">
        <f t="shared" si="3"/>
        <v>15.625</v>
      </c>
      <c r="G52" s="1">
        <f t="shared" si="4"/>
        <v>-28.20630814015011</v>
      </c>
      <c r="H52" s="1">
        <f t="shared" si="5"/>
        <v>97.65625</v>
      </c>
      <c r="I52" s="1">
        <f t="shared" si="6"/>
        <v>-176.28942587593818</v>
      </c>
      <c r="J52" s="1">
        <f t="shared" si="7"/>
        <v>610.3515625</v>
      </c>
      <c r="L52" s="1">
        <v>22</v>
      </c>
      <c r="M52" s="1">
        <v>0.35210346873252857</v>
      </c>
      <c r="N52" s="1">
        <v>-1.9519780234011463E-2</v>
      </c>
    </row>
    <row r="53" spans="1:14" x14ac:dyDescent="0.35">
      <c r="A53" s="1">
        <v>2.5499999999999998</v>
      </c>
      <c r="B53" s="1">
        <f t="shared" si="0"/>
        <v>0.72076289425195295</v>
      </c>
      <c r="D53" s="1">
        <f t="shared" si="1"/>
        <v>2.5499999999999998</v>
      </c>
      <c r="E53" s="1">
        <f t="shared" si="2"/>
        <v>-4.6867607198733241</v>
      </c>
      <c r="F53" s="1">
        <f t="shared" si="3"/>
        <v>16.581374999999998</v>
      </c>
      <c r="G53" s="1">
        <f t="shared" si="4"/>
        <v>-30.475661580976283</v>
      </c>
      <c r="H53" s="1">
        <f t="shared" si="5"/>
        <v>107.82039093749997</v>
      </c>
      <c r="I53" s="1">
        <f t="shared" si="6"/>
        <v>-198.16798943029826</v>
      </c>
      <c r="J53" s="1">
        <f t="shared" si="7"/>
        <v>701.10209207109347</v>
      </c>
      <c r="L53" s="1">
        <v>23</v>
      </c>
      <c r="M53" s="1">
        <v>0.37227328708568236</v>
      </c>
      <c r="N53" s="1">
        <v>-1.3602517695320504E-2</v>
      </c>
    </row>
    <row r="54" spans="1:14" x14ac:dyDescent="0.35">
      <c r="A54" s="1">
        <v>2.6</v>
      </c>
      <c r="B54" s="1">
        <f t="shared" si="0"/>
        <v>0.71870414571552055</v>
      </c>
      <c r="D54" s="1">
        <f t="shared" si="1"/>
        <v>2.6</v>
      </c>
      <c r="E54" s="1">
        <f t="shared" si="2"/>
        <v>-4.8584400250369191</v>
      </c>
      <c r="F54" s="1">
        <f t="shared" si="3"/>
        <v>17.576000000000004</v>
      </c>
      <c r="G54" s="1">
        <f t="shared" si="4"/>
        <v>-32.843054569249581</v>
      </c>
      <c r="H54" s="1">
        <f t="shared" si="5"/>
        <v>118.81376000000003</v>
      </c>
      <c r="I54" s="1">
        <f t="shared" si="6"/>
        <v>-222.01904888812717</v>
      </c>
      <c r="J54" s="1">
        <f t="shared" si="7"/>
        <v>803.18101760000036</v>
      </c>
      <c r="L54" s="1">
        <v>24</v>
      </c>
      <c r="M54" s="1">
        <v>0.39217976399664739</v>
      </c>
      <c r="N54" s="1">
        <v>-7.7835139352205873E-3</v>
      </c>
    </row>
    <row r="55" spans="1:14" x14ac:dyDescent="0.35">
      <c r="A55" s="1">
        <v>2.65</v>
      </c>
      <c r="B55" s="1">
        <f t="shared" si="0"/>
        <v>0.71594195945929751</v>
      </c>
      <c r="D55" s="1">
        <f t="shared" si="1"/>
        <v>2.65</v>
      </c>
      <c r="E55" s="1">
        <f t="shared" si="2"/>
        <v>-5.0277024103029166</v>
      </c>
      <c r="F55" s="1">
        <f t="shared" si="3"/>
        <v>18.609624999999998</v>
      </c>
      <c r="G55" s="1">
        <f t="shared" si="4"/>
        <v>-35.307040176352231</v>
      </c>
      <c r="H55" s="1">
        <f t="shared" si="5"/>
        <v>130.6860915625</v>
      </c>
      <c r="I55" s="1">
        <f t="shared" si="6"/>
        <v>-247.94368963843357</v>
      </c>
      <c r="J55" s="1">
        <f t="shared" si="7"/>
        <v>917.74307799765609</v>
      </c>
      <c r="L55" s="1">
        <v>25</v>
      </c>
      <c r="M55" s="1">
        <v>0.41179494573386644</v>
      </c>
      <c r="N55" s="1">
        <v>-2.1655982359091164E-3</v>
      </c>
    </row>
    <row r="56" spans="1:14" x14ac:dyDescent="0.35">
      <c r="A56" s="1">
        <v>2.7</v>
      </c>
      <c r="B56" s="1">
        <f t="shared" si="0"/>
        <v>0.712512919171854</v>
      </c>
      <c r="D56" s="1">
        <f t="shared" si="1"/>
        <v>2.7</v>
      </c>
      <c r="E56" s="1">
        <f t="shared" si="2"/>
        <v>-5.1942191807628166</v>
      </c>
      <c r="F56" s="1">
        <f t="shared" si="3"/>
        <v>19.683000000000003</v>
      </c>
      <c r="G56" s="1">
        <f t="shared" si="4"/>
        <v>-37.865857827760941</v>
      </c>
      <c r="H56" s="1">
        <f t="shared" si="5"/>
        <v>143.48907000000005</v>
      </c>
      <c r="I56" s="1">
        <f t="shared" si="6"/>
        <v>-276.04210356437727</v>
      </c>
      <c r="J56" s="1">
        <f t="shared" si="7"/>
        <v>1046.0353203000004</v>
      </c>
      <c r="L56" s="1">
        <v>26</v>
      </c>
      <c r="M56" s="1">
        <v>0.43108898896900233</v>
      </c>
      <c r="N56" s="1">
        <v>3.1640754572374585E-3</v>
      </c>
    </row>
    <row r="57" spans="1:14" x14ac:dyDescent="0.35">
      <c r="A57" s="1">
        <v>2.75</v>
      </c>
      <c r="B57" s="1">
        <f t="shared" si="0"/>
        <v>0.70845333398789889</v>
      </c>
      <c r="D57" s="1">
        <f t="shared" si="1"/>
        <v>2.75</v>
      </c>
      <c r="E57" s="1">
        <f t="shared" si="2"/>
        <v>-5.3576783382834856</v>
      </c>
      <c r="F57" s="1">
        <f t="shared" si="3"/>
        <v>20.796875</v>
      </c>
      <c r="G57" s="1">
        <f t="shared" si="4"/>
        <v>-40.517442433268862</v>
      </c>
      <c r="H57" s="1">
        <f t="shared" si="5"/>
        <v>157.2763671875</v>
      </c>
      <c r="I57" s="1">
        <f t="shared" si="6"/>
        <v>-306.41315840159575</v>
      </c>
      <c r="J57" s="1">
        <f t="shared" si="7"/>
        <v>1189.4025268554688</v>
      </c>
      <c r="L57" s="1">
        <v>27</v>
      </c>
      <c r="M57" s="1">
        <v>0.45003043375269758</v>
      </c>
      <c r="N57" s="1">
        <v>8.1334137980086374E-3</v>
      </c>
    </row>
    <row r="58" spans="1:14" x14ac:dyDescent="0.35">
      <c r="A58" s="1">
        <v>2.8</v>
      </c>
      <c r="B58" s="1">
        <f t="shared" si="0"/>
        <v>0.70379911300011566</v>
      </c>
      <c r="D58" s="1">
        <f t="shared" si="1"/>
        <v>2.8</v>
      </c>
      <c r="E58" s="1">
        <f t="shared" si="2"/>
        <v>-5.5177850459209061</v>
      </c>
      <c r="F58" s="1">
        <f t="shared" si="3"/>
        <v>21.951999999999995</v>
      </c>
      <c r="G58" s="1">
        <f t="shared" si="4"/>
        <v>-43.259434760019893</v>
      </c>
      <c r="H58" s="1">
        <f t="shared" si="5"/>
        <v>172.10367999999994</v>
      </c>
      <c r="I58" s="1">
        <f t="shared" si="6"/>
        <v>-339.15396851855593</v>
      </c>
      <c r="J58" s="1">
        <f t="shared" si="7"/>
        <v>1349.2928511999992</v>
      </c>
      <c r="L58" s="1">
        <v>28</v>
      </c>
      <c r="M58" s="1">
        <v>0.46858650115805306</v>
      </c>
      <c r="N58" s="1">
        <v>1.2684600504392296E-2</v>
      </c>
    </row>
    <row r="59" spans="1:14" x14ac:dyDescent="0.35">
      <c r="A59" s="1">
        <v>2.85</v>
      </c>
      <c r="B59" s="1">
        <f t="shared" si="0"/>
        <v>0.69858565465449973</v>
      </c>
      <c r="D59" s="1">
        <f t="shared" si="1"/>
        <v>2.85</v>
      </c>
      <c r="E59" s="1">
        <f t="shared" si="2"/>
        <v>-5.674261979931174</v>
      </c>
      <c r="F59" s="1">
        <f t="shared" si="3"/>
        <v>23.149125000000002</v>
      </c>
      <c r="G59" s="1">
        <f t="shared" si="4"/>
        <v>-46.089192931990965</v>
      </c>
      <c r="H59" s="1">
        <f t="shared" si="5"/>
        <v>188.02876781250004</v>
      </c>
      <c r="I59" s="1">
        <f t="shared" si="6"/>
        <v>-374.35946959009664</v>
      </c>
      <c r="J59" s="1">
        <f t="shared" si="7"/>
        <v>1527.2636665570315</v>
      </c>
      <c r="L59" s="1">
        <v>29</v>
      </c>
      <c r="M59" s="1">
        <v>0.48672340861733299</v>
      </c>
      <c r="N59" s="1">
        <v>1.6773190949984196E-2</v>
      </c>
    </row>
    <row r="60" spans="1:14" x14ac:dyDescent="0.35">
      <c r="A60" s="1">
        <v>2.9</v>
      </c>
      <c r="B60" s="1">
        <f t="shared" si="0"/>
        <v>0.69284774989860898</v>
      </c>
      <c r="D60" s="1">
        <f t="shared" si="1"/>
        <v>2.9</v>
      </c>
      <c r="E60" s="1">
        <f t="shared" si="2"/>
        <v>-5.8268495766473016</v>
      </c>
      <c r="F60" s="1">
        <f t="shared" si="3"/>
        <v>24.388999999999999</v>
      </c>
      <c r="G60" s="1">
        <f t="shared" si="4"/>
        <v>-49.003804939603803</v>
      </c>
      <c r="H60" s="1">
        <f t="shared" si="5"/>
        <v>205.11148999999997</v>
      </c>
      <c r="I60" s="1">
        <f t="shared" si="6"/>
        <v>-412.12199954206795</v>
      </c>
      <c r="J60" s="1">
        <f t="shared" si="7"/>
        <v>1724.9876308999999</v>
      </c>
      <c r="L60" s="1">
        <v>30</v>
      </c>
      <c r="M60" s="1">
        <v>0.5044066965063102</v>
      </c>
      <c r="N60" s="1">
        <v>2.0367123767489725E-2</v>
      </c>
    </row>
    <row r="61" spans="1:14" x14ac:dyDescent="0.35">
      <c r="A61" s="1">
        <v>2.95</v>
      </c>
      <c r="B61" s="1">
        <f t="shared" si="0"/>
        <v>0.68661949801177879</v>
      </c>
      <c r="D61" s="1">
        <f t="shared" si="1"/>
        <v>2.95</v>
      </c>
      <c r="E61" s="1">
        <f t="shared" si="2"/>
        <v>-5.9753061814475057</v>
      </c>
      <c r="F61" s="1">
        <f t="shared" si="3"/>
        <v>25.672375000000002</v>
      </c>
      <c r="G61" s="1">
        <f t="shared" si="4"/>
        <v>-52.000102044046912</v>
      </c>
      <c r="H61" s="1">
        <f t="shared" si="5"/>
        <v>223.41384343750002</v>
      </c>
      <c r="I61" s="1">
        <f t="shared" si="6"/>
        <v>-452.53088803831832</v>
      </c>
      <c r="J61" s="1">
        <f t="shared" si="7"/>
        <v>1944.2589725148441</v>
      </c>
      <c r="L61" s="1">
        <v>31</v>
      </c>
      <c r="M61" s="1">
        <v>0.52160156008876324</v>
      </c>
      <c r="N61" s="1">
        <v>2.3445681423604592E-2</v>
      </c>
    </row>
    <row r="62" spans="1:14" x14ac:dyDescent="0.35">
      <c r="A62" s="1">
        <v>3</v>
      </c>
      <c r="B62" s="1">
        <f t="shared" si="0"/>
        <v>0.67993423410554832</v>
      </c>
      <c r="D62" s="1">
        <f t="shared" si="1"/>
        <v>3</v>
      </c>
      <c r="E62" s="1">
        <f t="shared" si="2"/>
        <v>-6.1194081069499351</v>
      </c>
      <c r="F62" s="1">
        <f t="shared" si="3"/>
        <v>27</v>
      </c>
      <c r="G62" s="1">
        <f t="shared" si="4"/>
        <v>-55.074672962549414</v>
      </c>
      <c r="H62" s="1">
        <f t="shared" si="5"/>
        <v>243</v>
      </c>
      <c r="I62" s="1">
        <f t="shared" si="6"/>
        <v>-495.67205666294473</v>
      </c>
      <c r="J62" s="1">
        <f t="shared" si="7"/>
        <v>2187</v>
      </c>
      <c r="L62" s="1">
        <v>32</v>
      </c>
      <c r="M62" s="1">
        <v>0.53827318150383208</v>
      </c>
      <c r="N62" s="1">
        <v>2.5998425816917137E-2</v>
      </c>
    </row>
    <row r="63" spans="1:14" x14ac:dyDescent="0.35">
      <c r="A63" s="1">
        <v>3.05</v>
      </c>
      <c r="B63" s="1">
        <f t="shared" si="0"/>
        <v>0.67282446734075241</v>
      </c>
      <c r="D63" s="1">
        <f t="shared" si="1"/>
        <v>3.05</v>
      </c>
      <c r="E63" s="1">
        <f t="shared" si="2"/>
        <v>-6.2589496074373479</v>
      </c>
      <c r="F63" s="1">
        <f t="shared" si="3"/>
        <v>28.372624999999992</v>
      </c>
      <c r="G63" s="1">
        <f t="shared" si="4"/>
        <v>-58.223878723185926</v>
      </c>
      <c r="H63" s="1">
        <f t="shared" si="5"/>
        <v>263.93634406249993</v>
      </c>
      <c r="I63" s="1">
        <f t="shared" si="6"/>
        <v>-541.62763182243691</v>
      </c>
      <c r="J63" s="1">
        <f t="shared" si="7"/>
        <v>2455.2678406414047</v>
      </c>
      <c r="L63" s="1">
        <v>33</v>
      </c>
      <c r="M63" s="1">
        <v>0.55438705704861635</v>
      </c>
      <c r="N63" s="1">
        <v>2.8024129950685928E-2</v>
      </c>
    </row>
    <row r="64" spans="1:14" x14ac:dyDescent="0.35">
      <c r="A64" s="1">
        <v>3.1</v>
      </c>
      <c r="B64" s="1">
        <f t="shared" si="0"/>
        <v>0.66532182896457037</v>
      </c>
      <c r="D64" s="1">
        <f t="shared" si="1"/>
        <v>3.1</v>
      </c>
      <c r="E64" s="1">
        <f t="shared" si="2"/>
        <v>-6.393742776349522</v>
      </c>
      <c r="F64" s="1">
        <f t="shared" si="3"/>
        <v>29.791000000000004</v>
      </c>
      <c r="G64" s="1">
        <f t="shared" si="4"/>
        <v>-61.443868080718914</v>
      </c>
      <c r="H64" s="1">
        <f t="shared" si="5"/>
        <v>286.29151000000007</v>
      </c>
      <c r="I64" s="1">
        <f t="shared" si="6"/>
        <v>-590.47557225570893</v>
      </c>
      <c r="J64" s="1">
        <f t="shared" si="7"/>
        <v>2751.2614111000012</v>
      </c>
      <c r="L64" s="1">
        <v>34</v>
      </c>
      <c r="M64" s="1">
        <v>0.5699093155682623</v>
      </c>
      <c r="N64" s="1">
        <v>2.9529722525527435E-2</v>
      </c>
    </row>
    <row r="65" spans="1:14" x14ac:dyDescent="0.35">
      <c r="A65" s="1">
        <v>3.15</v>
      </c>
      <c r="B65" s="1">
        <f t="shared" si="0"/>
        <v>0.65745702932596151</v>
      </c>
      <c r="D65" s="1">
        <f t="shared" si="1"/>
        <v>3.15</v>
      </c>
      <c r="E65" s="1">
        <f t="shared" si="2"/>
        <v>-6.5236173734868528</v>
      </c>
      <c r="F65" s="1">
        <f t="shared" si="3"/>
        <v>31.255874999999996</v>
      </c>
      <c r="G65" s="1">
        <f t="shared" si="4"/>
        <v>-64.730593388423287</v>
      </c>
      <c r="H65" s="1">
        <f t="shared" si="5"/>
        <v>310.13641968749994</v>
      </c>
      <c r="I65" s="1">
        <f t="shared" si="6"/>
        <v>-642.28931289663012</v>
      </c>
      <c r="J65" s="1">
        <f t="shared" si="7"/>
        <v>3077.328624349218</v>
      </c>
      <c r="L65" s="1">
        <v>35</v>
      </c>
      <c r="M65" s="1">
        <v>0.58480702430908948</v>
      </c>
      <c r="N65" s="1">
        <v>3.0529258772770906E-2</v>
      </c>
    </row>
    <row r="66" spans="1:14" x14ac:dyDescent="0.35">
      <c r="A66" s="1">
        <v>3.2</v>
      </c>
      <c r="B66" s="1">
        <f t="shared" si="0"/>
        <v>0.64925982308116481</v>
      </c>
      <c r="D66" s="1">
        <f t="shared" si="1"/>
        <v>3.2</v>
      </c>
      <c r="E66" s="1">
        <f t="shared" si="2"/>
        <v>-6.6484205883511294</v>
      </c>
      <c r="F66" s="1">
        <f t="shared" si="3"/>
        <v>32.768000000000008</v>
      </c>
      <c r="G66" s="1">
        <f t="shared" si="4"/>
        <v>-68.079826824715582</v>
      </c>
      <c r="H66" s="1">
        <f t="shared" si="5"/>
        <v>335.5443200000002</v>
      </c>
      <c r="I66" s="1">
        <f t="shared" si="6"/>
        <v>-697.13742668508758</v>
      </c>
      <c r="J66" s="1">
        <f t="shared" si="7"/>
        <v>3435.9738368000026</v>
      </c>
      <c r="L66" s="1">
        <v>36</v>
      </c>
      <c r="M66" s="1">
        <v>0.59904847911204517</v>
      </c>
      <c r="N66" s="1">
        <v>3.1042927906412277E-2</v>
      </c>
    </row>
    <row r="67" spans="1:14" x14ac:dyDescent="0.35">
      <c r="A67" s="1">
        <v>3.25</v>
      </c>
      <c r="B67" s="1">
        <f t="shared" ref="B67:B130" si="8">SQRT(LN(A67^2+1))*EXP(-A67)*A67^2</f>
        <v>0.64075898185211577</v>
      </c>
      <c r="D67" s="1">
        <f t="shared" ref="D67:D130" si="9">A67</f>
        <v>3.25</v>
      </c>
      <c r="E67" s="1">
        <f t="shared" ref="E67:E130" si="10">-B67*D67^2</f>
        <v>-6.7680167458129725</v>
      </c>
      <c r="F67" s="1">
        <f t="shared" ref="F67:F130" si="11">D67^3</f>
        <v>34.328125</v>
      </c>
      <c r="G67" s="1">
        <f t="shared" ref="G67:G130" si="12">-B67*D67^4</f>
        <v>-71.487176877649532</v>
      </c>
      <c r="H67" s="1">
        <f t="shared" ref="H67:H130" si="13">D67^5</f>
        <v>362.5908203125</v>
      </c>
      <c r="I67" s="1">
        <f t="shared" ref="I67:I130" si="14">-B67*D67^6</f>
        <v>-755.08330577017307</v>
      </c>
      <c r="J67" s="1">
        <f t="shared" ref="J67:J130" si="15">D67^7</f>
        <v>3829.8655395507813</v>
      </c>
      <c r="L67" s="1">
        <v>37</v>
      </c>
      <c r="M67" s="1">
        <v>0.61260347632043555</v>
      </c>
      <c r="N67" s="1">
        <v>3.1096105120264728E-2</v>
      </c>
    </row>
    <row r="68" spans="1:14" x14ac:dyDescent="0.35">
      <c r="A68" s="1">
        <v>3.3</v>
      </c>
      <c r="B68" s="1">
        <f t="shared" si="8"/>
        <v>0.63198227364965442</v>
      </c>
      <c r="D68" s="1">
        <f t="shared" si="9"/>
        <v>3.3</v>
      </c>
      <c r="E68" s="1">
        <f t="shared" si="10"/>
        <v>-6.8822869600447358</v>
      </c>
      <c r="F68" s="1">
        <f t="shared" si="11"/>
        <v>35.936999999999998</v>
      </c>
      <c r="G68" s="1">
        <f t="shared" si="12"/>
        <v>-74.94810499488716</v>
      </c>
      <c r="H68" s="1">
        <f t="shared" si="13"/>
        <v>391.35392999999988</v>
      </c>
      <c r="I68" s="1">
        <f t="shared" si="14"/>
        <v>-816.18486339432116</v>
      </c>
      <c r="J68" s="1">
        <f t="shared" si="15"/>
        <v>4261.8442976999986</v>
      </c>
      <c r="L68" s="1">
        <v>38</v>
      </c>
      <c r="M68" s="1">
        <v>0.62544356424494485</v>
      </c>
      <c r="N68" s="1">
        <v>3.0718454018960784E-2</v>
      </c>
    </row>
    <row r="69" spans="1:14" x14ac:dyDescent="0.35">
      <c r="A69" s="1">
        <v>3.35</v>
      </c>
      <c r="B69" s="1">
        <f t="shared" si="8"/>
        <v>0.62295644842018716</v>
      </c>
      <c r="D69" s="1">
        <f t="shared" si="9"/>
        <v>3.35</v>
      </c>
      <c r="E69" s="1">
        <f t="shared" si="10"/>
        <v>-6.9911287423955502</v>
      </c>
      <c r="F69" s="1">
        <f t="shared" si="11"/>
        <v>37.595375000000004</v>
      </c>
      <c r="G69" s="1">
        <f t="shared" si="12"/>
        <v>-78.457942311534069</v>
      </c>
      <c r="H69" s="1">
        <f t="shared" si="13"/>
        <v>421.91409593750001</v>
      </c>
      <c r="I69" s="1">
        <f t="shared" si="14"/>
        <v>-880.49425759119106</v>
      </c>
      <c r="J69" s="1">
        <f t="shared" si="15"/>
        <v>4734.9309416585947</v>
      </c>
      <c r="L69" s="1">
        <v>39</v>
      </c>
      <c r="M69" s="1">
        <v>0.63754227246875639</v>
      </c>
      <c r="N69" s="1">
        <v>2.9943083679990989E-2</v>
      </c>
    </row>
    <row r="70" spans="1:14" x14ac:dyDescent="0.35">
      <c r="A70" s="1">
        <v>3.4</v>
      </c>
      <c r="B70" s="1">
        <f t="shared" si="8"/>
        <v>0.61370722911901654</v>
      </c>
      <c r="D70" s="1">
        <f t="shared" si="9"/>
        <v>3.4</v>
      </c>
      <c r="E70" s="1">
        <f t="shared" si="10"/>
        <v>-7.0944555686158308</v>
      </c>
      <c r="F70" s="1">
        <f t="shared" si="11"/>
        <v>39.303999999999995</v>
      </c>
      <c r="G70" s="1">
        <f t="shared" si="12"/>
        <v>-82.011906373198997</v>
      </c>
      <c r="H70" s="1">
        <f t="shared" si="13"/>
        <v>454.35423999999989</v>
      </c>
      <c r="I70" s="1">
        <f t="shared" si="14"/>
        <v>-948.05763767418023</v>
      </c>
      <c r="J70" s="1">
        <f t="shared" si="15"/>
        <v>5252.3350143999978</v>
      </c>
      <c r="L70" s="1">
        <v>40</v>
      </c>
      <c r="M70" s="1">
        <v>0.64887531768507434</v>
      </c>
      <c r="N70" s="1">
        <v>2.8805763142446761E-2</v>
      </c>
    </row>
    <row r="71" spans="1:14" x14ac:dyDescent="0.35">
      <c r="A71" s="1">
        <v>3.45</v>
      </c>
      <c r="B71" s="1">
        <f t="shared" si="8"/>
        <v>0.60425930775584136</v>
      </c>
      <c r="D71" s="1">
        <f t="shared" si="9"/>
        <v>3.45</v>
      </c>
      <c r="E71" s="1">
        <f t="shared" si="10"/>
        <v>-7.1921964105639029</v>
      </c>
      <c r="F71" s="1">
        <f t="shared" si="11"/>
        <v>41.063625000000009</v>
      </c>
      <c r="G71" s="1">
        <f t="shared" si="12"/>
        <v>-85.605117776736861</v>
      </c>
      <c r="H71" s="1">
        <f t="shared" si="13"/>
        <v>488.75979656250018</v>
      </c>
      <c r="I71" s="1">
        <f t="shared" si="14"/>
        <v>-1018.9149143376108</v>
      </c>
      <c r="J71" s="1">
        <f t="shared" si="15"/>
        <v>5817.4634785851595</v>
      </c>
      <c r="L71" s="1">
        <v>41</v>
      </c>
      <c r="M71" s="1">
        <v>0.65942078513801017</v>
      </c>
      <c r="N71" s="1">
        <v>2.7344194959037726E-2</v>
      </c>
    </row>
    <row r="72" spans="1:14" x14ac:dyDescent="0.35">
      <c r="A72" s="1">
        <v>3.5</v>
      </c>
      <c r="B72" s="1">
        <f t="shared" si="8"/>
        <v>0.59463634589801029</v>
      </c>
      <c r="D72" s="1">
        <f t="shared" si="9"/>
        <v>3.5</v>
      </c>
      <c r="E72" s="1">
        <f t="shared" si="10"/>
        <v>-7.2842952372506264</v>
      </c>
      <c r="F72" s="1">
        <f t="shared" si="11"/>
        <v>42.875</v>
      </c>
      <c r="G72" s="1">
        <f t="shared" si="12"/>
        <v>-89.232616656320175</v>
      </c>
      <c r="H72" s="1">
        <f t="shared" si="13"/>
        <v>525.21875</v>
      </c>
      <c r="I72" s="1">
        <f t="shared" si="14"/>
        <v>-1093.0995540399222</v>
      </c>
      <c r="J72" s="1">
        <f t="shared" si="15"/>
        <v>6433.9296875</v>
      </c>
      <c r="L72" s="1">
        <v>42</v>
      </c>
      <c r="M72" s="1">
        <v>0.66915928508551437</v>
      </c>
      <c r="N72" s="1">
        <v>2.5597348491716465E-2</v>
      </c>
    </row>
    <row r="73" spans="1:14" x14ac:dyDescent="0.35">
      <c r="A73" s="1">
        <v>3.55</v>
      </c>
      <c r="B73" s="1">
        <f t="shared" si="8"/>
        <v>0.58486097915499435</v>
      </c>
      <c r="D73" s="1">
        <f t="shared" si="9"/>
        <v>3.55</v>
      </c>
      <c r="E73" s="1">
        <f t="shared" si="10"/>
        <v>-7.3707104898008158</v>
      </c>
      <c r="F73" s="1">
        <f t="shared" si="11"/>
        <v>44.738874999999993</v>
      </c>
      <c r="G73" s="1">
        <f t="shared" si="12"/>
        <v>-92.889378947714789</v>
      </c>
      <c r="H73" s="1">
        <f t="shared" si="13"/>
        <v>563.82167218749998</v>
      </c>
      <c r="I73" s="1">
        <f t="shared" si="14"/>
        <v>-1170.6383981885754</v>
      </c>
      <c r="J73" s="1">
        <f t="shared" si="15"/>
        <v>7105.5626237429669</v>
      </c>
      <c r="L73" s="1">
        <v>43</v>
      </c>
      <c r="M73" s="1">
        <v>0.67807408402003189</v>
      </c>
      <c r="N73" s="1">
        <v>2.360485284492142E-2</v>
      </c>
    </row>
    <row r="74" spans="1:14" x14ac:dyDescent="0.35">
      <c r="A74" s="1">
        <v>3.6</v>
      </c>
      <c r="B74" s="1">
        <f t="shared" si="8"/>
        <v>0.57495482520329666</v>
      </c>
      <c r="D74" s="1">
        <f t="shared" si="9"/>
        <v>3.6</v>
      </c>
      <c r="E74" s="1">
        <f t="shared" si="10"/>
        <v>-7.4514145346347256</v>
      </c>
      <c r="F74" s="1">
        <f t="shared" si="11"/>
        <v>46.656000000000006</v>
      </c>
      <c r="G74" s="1">
        <f t="shared" si="12"/>
        <v>-96.570332368866048</v>
      </c>
      <c r="H74" s="1">
        <f t="shared" si="13"/>
        <v>604.66176000000019</v>
      </c>
      <c r="I74" s="1">
        <f t="shared" si="14"/>
        <v>-1251.5515075005042</v>
      </c>
      <c r="J74" s="1">
        <f t="shared" si="15"/>
        <v>7836.4164096000022</v>
      </c>
      <c r="L74" s="1">
        <v>44</v>
      </c>
      <c r="M74" s="1">
        <v>0.68615121066933449</v>
      </c>
      <c r="N74" s="1">
        <v>2.1406448686753343E-2</v>
      </c>
    </row>
    <row r="75" spans="1:14" x14ac:dyDescent="0.35">
      <c r="A75" s="1">
        <v>3.65</v>
      </c>
      <c r="B75" s="1">
        <f t="shared" si="8"/>
        <v>0.56493849494470416</v>
      </c>
      <c r="D75" s="1">
        <f t="shared" si="9"/>
        <v>3.65</v>
      </c>
      <c r="E75" s="1">
        <f t="shared" si="10"/>
        <v>-7.5263930989008214</v>
      </c>
      <c r="F75" s="1">
        <f t="shared" si="11"/>
        <v>48.627124999999999</v>
      </c>
      <c r="G75" s="1">
        <f t="shared" si="12"/>
        <v>-100.27037206010618</v>
      </c>
      <c r="H75" s="1">
        <f t="shared" si="13"/>
        <v>647.83487281249995</v>
      </c>
      <c r="I75" s="1">
        <f t="shared" si="14"/>
        <v>-1335.8520317707646</v>
      </c>
      <c r="J75" s="1">
        <f t="shared" si="15"/>
        <v>8630.7800930445301</v>
      </c>
      <c r="L75" s="1">
        <v>45</v>
      </c>
      <c r="M75" s="1">
        <v>0.69337953705726663</v>
      </c>
      <c r="N75" s="1">
        <v>1.9041497684677333E-2</v>
      </c>
    </row>
    <row r="76" spans="1:14" x14ac:dyDescent="0.35">
      <c r="A76" s="1">
        <v>3.7</v>
      </c>
      <c r="B76" s="1">
        <f t="shared" si="8"/>
        <v>0.55483160642246676</v>
      </c>
      <c r="D76" s="1">
        <f t="shared" si="9"/>
        <v>3.7</v>
      </c>
      <c r="E76" s="1">
        <f t="shared" si="10"/>
        <v>-7.5956446919235709</v>
      </c>
      <c r="F76" s="1">
        <f t="shared" si="11"/>
        <v>50.653000000000006</v>
      </c>
      <c r="G76" s="1">
        <f t="shared" si="12"/>
        <v>-103.98437583243368</v>
      </c>
      <c r="H76" s="1">
        <f t="shared" si="13"/>
        <v>693.43957000000012</v>
      </c>
      <c r="I76" s="1">
        <f t="shared" si="14"/>
        <v>-1423.5461051460175</v>
      </c>
      <c r="J76" s="1">
        <f t="shared" si="15"/>
        <v>9493.1877133000016</v>
      </c>
      <c r="L76" s="1">
        <v>46</v>
      </c>
      <c r="M76" s="1">
        <v>0.69975083513282377</v>
      </c>
      <c r="N76" s="1">
        <v>1.6548547859854712E-2</v>
      </c>
    </row>
    <row r="77" spans="1:14" x14ac:dyDescent="0.35">
      <c r="A77" s="1">
        <v>3.75</v>
      </c>
      <c r="B77" s="1">
        <f t="shared" si="8"/>
        <v>0.54465280114974324</v>
      </c>
      <c r="D77" s="1">
        <f t="shared" si="9"/>
        <v>3.75</v>
      </c>
      <c r="E77" s="1">
        <f t="shared" si="10"/>
        <v>-7.6591800161682642</v>
      </c>
      <c r="F77" s="1">
        <f t="shared" si="11"/>
        <v>52.734375</v>
      </c>
      <c r="G77" s="1">
        <f t="shared" si="12"/>
        <v>-107.70721897736621</v>
      </c>
      <c r="H77" s="1">
        <f t="shared" si="13"/>
        <v>741.5771484375</v>
      </c>
      <c r="I77" s="1">
        <f t="shared" si="14"/>
        <v>-1514.6327668692124</v>
      </c>
      <c r="J77" s="1">
        <f t="shared" si="15"/>
        <v>10428.428649902344</v>
      </c>
      <c r="L77" s="1">
        <v>47</v>
      </c>
      <c r="M77" s="1">
        <v>0.70525980967716229</v>
      </c>
      <c r="N77" s="1">
        <v>1.3964952827309585E-2</v>
      </c>
    </row>
    <row r="78" spans="1:14" x14ac:dyDescent="0.35">
      <c r="A78" s="1">
        <v>3.8</v>
      </c>
      <c r="B78" s="1">
        <f t="shared" si="8"/>
        <v>0.53441976253256307</v>
      </c>
      <c r="D78" s="1">
        <f t="shared" si="9"/>
        <v>3.8</v>
      </c>
      <c r="E78" s="1">
        <f t="shared" si="10"/>
        <v>-7.7170213709702109</v>
      </c>
      <c r="F78" s="1">
        <f t="shared" si="11"/>
        <v>54.871999999999993</v>
      </c>
      <c r="G78" s="1">
        <f t="shared" si="12"/>
        <v>-111.43378859680985</v>
      </c>
      <c r="H78" s="1">
        <f t="shared" si="13"/>
        <v>792.35167999999999</v>
      </c>
      <c r="I78" s="1">
        <f t="shared" si="14"/>
        <v>-1609.1039073379338</v>
      </c>
      <c r="J78" s="1">
        <f t="shared" si="15"/>
        <v>11441.558259199999</v>
      </c>
      <c r="L78" s="1">
        <v>48</v>
      </c>
      <c r="M78" s="1">
        <v>0.70990410837294871</v>
      </c>
      <c r="N78" s="1">
        <v>1.1326542624884861E-2</v>
      </c>
    </row>
    <row r="79" spans="1:14" x14ac:dyDescent="0.35">
      <c r="A79" s="1">
        <v>3.85</v>
      </c>
      <c r="B79" s="1">
        <f t="shared" si="8"/>
        <v>0.52414923609568576</v>
      </c>
      <c r="D79" s="1">
        <f t="shared" si="9"/>
        <v>3.85</v>
      </c>
      <c r="E79" s="1">
        <f t="shared" si="10"/>
        <v>-7.7692020520283025</v>
      </c>
      <c r="F79" s="1">
        <f t="shared" si="11"/>
        <v>57.066625000000009</v>
      </c>
      <c r="G79" s="1">
        <f t="shared" si="12"/>
        <v>-115.15899741618954</v>
      </c>
      <c r="H79" s="1">
        <f t="shared" si="13"/>
        <v>845.87004906250024</v>
      </c>
      <c r="I79" s="1">
        <f t="shared" si="14"/>
        <v>-1706.9442392014696</v>
      </c>
      <c r="J79" s="1">
        <f t="shared" si="15"/>
        <v>12537.908802228911</v>
      </c>
      <c r="L79" s="1">
        <v>49</v>
      </c>
      <c r="M79" s="1">
        <v>0.71368431007021638</v>
      </c>
      <c r="N79" s="1">
        <v>8.6673436314359531E-3</v>
      </c>
    </row>
    <row r="80" spans="1:14" x14ac:dyDescent="0.35">
      <c r="A80" s="1">
        <v>3.9</v>
      </c>
      <c r="B80" s="1">
        <f t="shared" si="8"/>
        <v>0.51385705124419567</v>
      </c>
      <c r="D80" s="1">
        <f t="shared" si="9"/>
        <v>3.9</v>
      </c>
      <c r="E80" s="1">
        <f t="shared" si="10"/>
        <v>-7.8157657494242159</v>
      </c>
      <c r="F80" s="1">
        <f t="shared" si="11"/>
        <v>59.318999999999996</v>
      </c>
      <c r="G80" s="1">
        <f t="shared" si="12"/>
        <v>-118.87779704874231</v>
      </c>
      <c r="H80" s="1">
        <f t="shared" si="13"/>
        <v>902.24198999999987</v>
      </c>
      <c r="I80" s="1">
        <f t="shared" si="14"/>
        <v>-1808.1312931113705</v>
      </c>
      <c r="J80" s="1">
        <f t="shared" si="15"/>
        <v>13723.100667899997</v>
      </c>
      <c r="L80" s="1">
        <v>50</v>
      </c>
      <c r="M80" s="1">
        <v>0.71660389240892908</v>
      </c>
      <c r="N80" s="1">
        <v>6.0193449248645559E-3</v>
      </c>
    </row>
    <row r="81" spans="1:14" x14ac:dyDescent="0.35">
      <c r="A81" s="1">
        <v>3.95</v>
      </c>
      <c r="B81" s="1">
        <f t="shared" si="8"/>
        <v>0.50355814431650592</v>
      </c>
      <c r="D81" s="1">
        <f t="shared" si="9"/>
        <v>3.95</v>
      </c>
      <c r="E81" s="1">
        <f t="shared" si="10"/>
        <v>-7.8567659466982844</v>
      </c>
      <c r="F81" s="1">
        <f t="shared" si="11"/>
        <v>61.629875000000006</v>
      </c>
      <c r="G81" s="1">
        <f t="shared" si="12"/>
        <v>-122.58519068335998</v>
      </c>
      <c r="H81" s="1">
        <f t="shared" si="13"/>
        <v>961.58012468750019</v>
      </c>
      <c r="I81" s="1">
        <f t="shared" si="14"/>
        <v>-1912.6354376371244</v>
      </c>
      <c r="J81" s="1">
        <f t="shared" si="15"/>
        <v>15003.053895436722</v>
      </c>
      <c r="L81" s="1">
        <v>51</v>
      </c>
      <c r="M81" s="1">
        <v>0.71866918006215419</v>
      </c>
      <c r="N81" s="1">
        <v>3.4123083256886177E-3</v>
      </c>
    </row>
    <row r="82" spans="1:14" x14ac:dyDescent="0.35">
      <c r="A82" s="1">
        <v>4</v>
      </c>
      <c r="B82" s="1">
        <f t="shared" si="8"/>
        <v>0.49326658270576546</v>
      </c>
      <c r="D82" s="1">
        <f t="shared" si="9"/>
        <v>4</v>
      </c>
      <c r="E82" s="1">
        <f t="shared" si="10"/>
        <v>-7.8922653232922473</v>
      </c>
      <c r="F82" s="1">
        <f t="shared" si="11"/>
        <v>64</v>
      </c>
      <c r="G82" s="1">
        <f t="shared" si="12"/>
        <v>-126.27624517267596</v>
      </c>
      <c r="H82" s="1">
        <f t="shared" si="13"/>
        <v>1024</v>
      </c>
      <c r="I82" s="1">
        <f t="shared" si="14"/>
        <v>-2020.4199227628153</v>
      </c>
      <c r="J82" s="1">
        <f t="shared" si="15"/>
        <v>16384</v>
      </c>
      <c r="L82" s="1">
        <v>52</v>
      </c>
      <c r="M82" s="1">
        <v>0.71988927494657418</v>
      </c>
      <c r="N82" s="1">
        <v>8.7361930537876997E-4</v>
      </c>
    </row>
    <row r="83" spans="1:14" x14ac:dyDescent="0.35">
      <c r="A83" s="1">
        <v>4.05</v>
      </c>
      <c r="B83" s="1">
        <f t="shared" si="8"/>
        <v>0.48299558984652508</v>
      </c>
      <c r="D83" s="1">
        <f t="shared" si="9"/>
        <v>4.05</v>
      </c>
      <c r="E83" s="1">
        <f t="shared" si="10"/>
        <v>-7.9223351624576273</v>
      </c>
      <c r="F83" s="1">
        <f t="shared" si="11"/>
        <v>66.43012499999999</v>
      </c>
      <c r="G83" s="1">
        <f t="shared" si="12"/>
        <v>-129.94610250221123</v>
      </c>
      <c r="H83" s="1">
        <f t="shared" si="13"/>
        <v>1089.6201253124998</v>
      </c>
      <c r="I83" s="1">
        <f t="shared" si="14"/>
        <v>-2131.4409462925196</v>
      </c>
      <c r="J83" s="1">
        <f t="shared" si="15"/>
        <v>17872.494105438276</v>
      </c>
      <c r="L83" s="1">
        <v>53</v>
      </c>
      <c r="M83" s="1">
        <v>0.72027596981042186</v>
      </c>
      <c r="N83" s="1">
        <v>-1.5718240949013085E-3</v>
      </c>
    </row>
    <row r="84" spans="1:14" x14ac:dyDescent="0.35">
      <c r="A84" s="1">
        <v>4.0999999999999996</v>
      </c>
      <c r="B84" s="1">
        <f t="shared" si="8"/>
        <v>0.47275757088202064</v>
      </c>
      <c r="D84" s="1">
        <f t="shared" si="9"/>
        <v>4.0999999999999996</v>
      </c>
      <c r="E84" s="1">
        <f t="shared" si="10"/>
        <v>-7.9470547665267661</v>
      </c>
      <c r="F84" s="1">
        <f t="shared" si="11"/>
        <v>68.920999999999992</v>
      </c>
      <c r="G84" s="1">
        <f t="shared" si="12"/>
        <v>-133.58999062531493</v>
      </c>
      <c r="H84" s="1">
        <f t="shared" si="13"/>
        <v>1158.5620099999996</v>
      </c>
      <c r="I84" s="1">
        <f t="shared" si="14"/>
        <v>-2245.6477424115433</v>
      </c>
      <c r="J84" s="1">
        <f t="shared" si="15"/>
        <v>19475.427388099994</v>
      </c>
      <c r="L84" s="1">
        <v>54</v>
      </c>
      <c r="M84" s="1">
        <v>0.7198436466543181</v>
      </c>
      <c r="N84" s="1">
        <v>-3.9016871950205978E-3</v>
      </c>
    </row>
    <row r="85" spans="1:14" x14ac:dyDescent="0.35">
      <c r="A85" s="1">
        <v>4.1500000000000004</v>
      </c>
      <c r="B85" s="1">
        <f t="shared" si="8"/>
        <v>0.46256413884462416</v>
      </c>
      <c r="D85" s="1">
        <f t="shared" si="9"/>
        <v>4.1500000000000004</v>
      </c>
      <c r="E85" s="1">
        <f t="shared" si="10"/>
        <v>-7.9665108812515415</v>
      </c>
      <c r="F85" s="1">
        <f t="shared" si="11"/>
        <v>71.473375000000019</v>
      </c>
      <c r="G85" s="1">
        <f t="shared" si="12"/>
        <v>-137.2032336523547</v>
      </c>
      <c r="H85" s="1">
        <f t="shared" si="13"/>
        <v>1230.9502009375008</v>
      </c>
      <c r="I85" s="1">
        <f t="shared" si="14"/>
        <v>-2362.9826915776794</v>
      </c>
      <c r="J85" s="1">
        <f t="shared" si="15"/>
        <v>21200.039835646108</v>
      </c>
      <c r="L85" s="1">
        <v>55</v>
      </c>
      <c r="M85" s="1">
        <v>0.7186091614692991</v>
      </c>
      <c r="N85" s="1">
        <v>-6.096242297445098E-3</v>
      </c>
    </row>
    <row r="86" spans="1:14" x14ac:dyDescent="0.35">
      <c r="A86" s="1">
        <v>4.2</v>
      </c>
      <c r="B86" s="1">
        <f t="shared" si="8"/>
        <v>0.45242614119799335</v>
      </c>
      <c r="D86" s="1">
        <f t="shared" si="9"/>
        <v>4.2</v>
      </c>
      <c r="E86" s="1">
        <f t="shared" si="10"/>
        <v>-7.9807971307326033</v>
      </c>
      <c r="F86" s="1">
        <f t="shared" si="11"/>
        <v>74.088000000000008</v>
      </c>
      <c r="G86" s="1">
        <f t="shared" si="12"/>
        <v>-140.78126138612311</v>
      </c>
      <c r="H86" s="1">
        <f t="shared" si="13"/>
        <v>1306.9123200000001</v>
      </c>
      <c r="I86" s="1">
        <f t="shared" si="14"/>
        <v>-2483.3814508512114</v>
      </c>
      <c r="J86" s="1">
        <f t="shared" si="15"/>
        <v>23053.933324800004</v>
      </c>
      <c r="L86" s="1">
        <v>56</v>
      </c>
      <c r="M86" s="1">
        <v>0.71659171679001821</v>
      </c>
      <c r="N86" s="1">
        <v>-8.138382802119315E-3</v>
      </c>
    </row>
    <row r="87" spans="1:14" x14ac:dyDescent="0.35">
      <c r="A87" s="1">
        <v>4.25</v>
      </c>
      <c r="B87" s="1">
        <f t="shared" si="8"/>
        <v>0.44235368660426955</v>
      </c>
      <c r="D87" s="1">
        <f t="shared" si="9"/>
        <v>4.25</v>
      </c>
      <c r="E87" s="1">
        <f t="shared" si="10"/>
        <v>-7.9900134642896186</v>
      </c>
      <c r="F87" s="1">
        <f t="shared" si="11"/>
        <v>76.765625</v>
      </c>
      <c r="G87" s="1">
        <f t="shared" si="12"/>
        <v>-144.31961819873123</v>
      </c>
      <c r="H87" s="1">
        <f t="shared" si="13"/>
        <v>1386.5791015625</v>
      </c>
      <c r="I87" s="1">
        <f t="shared" si="14"/>
        <v>-2606.7731037145832</v>
      </c>
      <c r="J87" s="1">
        <f t="shared" si="15"/>
        <v>25045.085021972656</v>
      </c>
      <c r="L87" s="1">
        <v>57</v>
      </c>
      <c r="M87" s="1">
        <v>0.71381272356104275</v>
      </c>
      <c r="N87" s="1">
        <v>-1.0013610560927089E-2</v>
      </c>
    </row>
    <row r="88" spans="1:14" x14ac:dyDescent="0.35">
      <c r="A88" s="1">
        <v>4.3</v>
      </c>
      <c r="B88" s="1">
        <f t="shared" si="8"/>
        <v>0.43235617179341163</v>
      </c>
      <c r="D88" s="1">
        <f t="shared" si="9"/>
        <v>4.3</v>
      </c>
      <c r="E88" s="1">
        <f t="shared" si="10"/>
        <v>-7.9942656164601802</v>
      </c>
      <c r="F88" s="1">
        <f t="shared" si="11"/>
        <v>79.506999999999991</v>
      </c>
      <c r="G88" s="1">
        <f t="shared" si="12"/>
        <v>-147.81397124834874</v>
      </c>
      <c r="H88" s="1">
        <f t="shared" si="13"/>
        <v>1470.0844299999999</v>
      </c>
      <c r="I88" s="1">
        <f t="shared" si="14"/>
        <v>-2733.0803283819678</v>
      </c>
      <c r="J88" s="1">
        <f t="shared" si="15"/>
        <v>27181.861110699996</v>
      </c>
      <c r="L88" s="1">
        <v>58</v>
      </c>
      <c r="M88" s="1">
        <v>0.7102956538017281</v>
      </c>
      <c r="N88" s="1">
        <v>-1.1709999147228367E-2</v>
      </c>
    </row>
    <row r="89" spans="1:14" x14ac:dyDescent="0.35">
      <c r="A89" s="1">
        <v>4.3499999999999996</v>
      </c>
      <c r="B89" s="1">
        <f t="shared" si="8"/>
        <v>0.42244230842446945</v>
      </c>
      <c r="D89" s="1">
        <f t="shared" si="9"/>
        <v>4.3499999999999996</v>
      </c>
      <c r="E89" s="1">
        <f t="shared" si="10"/>
        <v>-7.9936645811620215</v>
      </c>
      <c r="F89" s="1">
        <f t="shared" si="11"/>
        <v>82.312874999999977</v>
      </c>
      <c r="G89" s="1">
        <f t="shared" si="12"/>
        <v>-151.2601180370383</v>
      </c>
      <c r="H89" s="1">
        <f t="shared" si="13"/>
        <v>1557.5653771874991</v>
      </c>
      <c r="I89" s="1">
        <f t="shared" si="14"/>
        <v>-2862.2195835558564</v>
      </c>
      <c r="J89" s="1">
        <f t="shared" si="15"/>
        <v>29473.030849830444</v>
      </c>
      <c r="L89" s="1">
        <v>59</v>
      </c>
      <c r="M89" s="1">
        <v>0.70606588553160432</v>
      </c>
      <c r="N89" s="1">
        <v>-1.3218135632995343E-2</v>
      </c>
    </row>
    <row r="90" spans="1:14" x14ac:dyDescent="0.35">
      <c r="A90" s="1">
        <v>4.4000000000000004</v>
      </c>
      <c r="B90" s="1">
        <f t="shared" si="8"/>
        <v>0.41262014984034978</v>
      </c>
      <c r="D90" s="1">
        <f t="shared" si="9"/>
        <v>4.4000000000000004</v>
      </c>
      <c r="E90" s="1">
        <f t="shared" si="10"/>
        <v>-7.9883261009091733</v>
      </c>
      <c r="F90" s="1">
        <f t="shared" si="11"/>
        <v>85.184000000000026</v>
      </c>
      <c r="G90" s="1">
        <f t="shared" si="12"/>
        <v>-154.6539933136016</v>
      </c>
      <c r="H90" s="1">
        <f t="shared" si="13"/>
        <v>1649.1622400000006</v>
      </c>
      <c r="I90" s="1">
        <f t="shared" si="14"/>
        <v>-2994.1013105513275</v>
      </c>
      <c r="J90" s="1">
        <f t="shared" si="15"/>
        <v>31927.78096640002</v>
      </c>
      <c r="L90" s="1">
        <v>60</v>
      </c>
      <c r="M90" s="1">
        <v>0.70115054138487254</v>
      </c>
      <c r="N90" s="1">
        <v>-1.4531043373093744E-2</v>
      </c>
    </row>
    <row r="91" spans="1:14" x14ac:dyDescent="0.35">
      <c r="A91" s="1">
        <v>4.45</v>
      </c>
      <c r="B91" s="1">
        <f t="shared" si="8"/>
        <v>0.40289711762848907</v>
      </c>
      <c r="D91" s="1">
        <f t="shared" si="9"/>
        <v>4.45</v>
      </c>
      <c r="E91" s="1">
        <f t="shared" si="10"/>
        <v>-7.9783701718381552</v>
      </c>
      <c r="F91" s="1">
        <f t="shared" si="11"/>
        <v>88.121125000000006</v>
      </c>
      <c r="G91" s="1">
        <f t="shared" si="12"/>
        <v>-157.99167532782508</v>
      </c>
      <c r="H91" s="1">
        <f t="shared" si="13"/>
        <v>1745.0185778125003</v>
      </c>
      <c r="I91" s="1">
        <f t="shared" si="14"/>
        <v>-3128.6301506792565</v>
      </c>
      <c r="J91" s="1">
        <f t="shared" si="15"/>
        <v>34555.73038713204</v>
      </c>
      <c r="L91" s="1">
        <v>61</v>
      </c>
      <c r="M91" s="1">
        <v>0.69557832230059646</v>
      </c>
      <c r="N91" s="1">
        <v>-1.5644088195048145E-2</v>
      </c>
    </row>
    <row r="92" spans="1:14" x14ac:dyDescent="0.35">
      <c r="A92" s="1">
        <v>4.5</v>
      </c>
      <c r="B92" s="1">
        <f t="shared" si="8"/>
        <v>0.39328002790985417</v>
      </c>
      <c r="D92" s="1">
        <f t="shared" si="9"/>
        <v>4.5</v>
      </c>
      <c r="E92" s="1">
        <f t="shared" si="10"/>
        <v>-7.9639205651745471</v>
      </c>
      <c r="F92" s="1">
        <f t="shared" si="11"/>
        <v>91.125</v>
      </c>
      <c r="G92" s="1">
        <f t="shared" si="12"/>
        <v>-161.26939144478459</v>
      </c>
      <c r="H92" s="1">
        <f t="shared" si="13"/>
        <v>1845.28125</v>
      </c>
      <c r="I92" s="1">
        <f t="shared" si="14"/>
        <v>-3265.7051767568878</v>
      </c>
      <c r="J92" s="1">
        <f t="shared" si="15"/>
        <v>37366.9453125</v>
      </c>
      <c r="L92" s="1">
        <v>62</v>
      </c>
      <c r="M92" s="1">
        <v>0.68937933762574366</v>
      </c>
      <c r="N92" s="1">
        <v>-1.6554870284991252E-2</v>
      </c>
    </row>
    <row r="93" spans="1:14" x14ac:dyDescent="0.35">
      <c r="A93" s="1">
        <v>4.55</v>
      </c>
      <c r="B93" s="1">
        <f t="shared" si="8"/>
        <v>0.3837751172879138</v>
      </c>
      <c r="D93" s="1">
        <f t="shared" si="9"/>
        <v>4.55</v>
      </c>
      <c r="E93" s="1">
        <f t="shared" si="10"/>
        <v>-7.9451043656530347</v>
      </c>
      <c r="F93" s="1">
        <f t="shared" si="11"/>
        <v>94.196374999999989</v>
      </c>
      <c r="G93" s="1">
        <f t="shared" si="12"/>
        <v>-164.48352312993194</v>
      </c>
      <c r="H93" s="1">
        <f t="shared" si="13"/>
        <v>1950.1004534374995</v>
      </c>
      <c r="I93" s="1">
        <f t="shared" si="14"/>
        <v>-3405.2201375974155</v>
      </c>
      <c r="J93" s="1">
        <f t="shared" si="15"/>
        <v>40371.954637289833</v>
      </c>
      <c r="L93" s="1">
        <v>63</v>
      </c>
      <c r="M93" s="1">
        <v>0.68258493291235856</v>
      </c>
      <c r="N93" s="1">
        <v>-1.7263103947788183E-2</v>
      </c>
    </row>
    <row r="94" spans="1:14" x14ac:dyDescent="0.35">
      <c r="A94" s="1">
        <v>4.5999999999999996</v>
      </c>
      <c r="B94" s="1">
        <f t="shared" si="8"/>
        <v>0.37438806839770583</v>
      </c>
      <c r="D94" s="1">
        <f t="shared" si="9"/>
        <v>4.5999999999999996</v>
      </c>
      <c r="E94" s="1">
        <f t="shared" si="10"/>
        <v>-7.9220515272954541</v>
      </c>
      <c r="F94" s="1">
        <f t="shared" si="11"/>
        <v>97.33599999999997</v>
      </c>
      <c r="G94" s="1">
        <f t="shared" si="12"/>
        <v>-167.63061031757178</v>
      </c>
      <c r="H94" s="1">
        <f t="shared" si="13"/>
        <v>2059.6297599999994</v>
      </c>
      <c r="I94" s="1">
        <f t="shared" si="14"/>
        <v>-3547.0637143198187</v>
      </c>
      <c r="J94" s="1">
        <f t="shared" si="15"/>
        <v>43581.765721599972</v>
      </c>
      <c r="L94" s="1">
        <v>64</v>
      </c>
      <c r="M94" s="1">
        <v>0.67522751662893155</v>
      </c>
      <c r="N94" s="1">
        <v>-1.7770487302970039E-2</v>
      </c>
    </row>
    <row r="95" spans="1:14" x14ac:dyDescent="0.35">
      <c r="A95" s="1">
        <v>4.6500000000000004</v>
      </c>
      <c r="B95" s="1">
        <f t="shared" si="8"/>
        <v>0.36512403500291368</v>
      </c>
      <c r="D95" s="1">
        <f t="shared" si="9"/>
        <v>4.6500000000000004</v>
      </c>
      <c r="E95" s="1">
        <f t="shared" si="10"/>
        <v>-7.8948944468505022</v>
      </c>
      <c r="F95" s="1">
        <f t="shared" si="11"/>
        <v>100.54462500000002</v>
      </c>
      <c r="G95" s="1">
        <f t="shared" si="12"/>
        <v>-170.70735517702499</v>
      </c>
      <c r="H95" s="1">
        <f t="shared" si="13"/>
        <v>2174.0261540625006</v>
      </c>
      <c r="I95" s="1">
        <f t="shared" si="14"/>
        <v>-3691.1197873152237</v>
      </c>
      <c r="J95" s="1">
        <f t="shared" si="15"/>
        <v>47007.880516216428</v>
      </c>
      <c r="L95" s="1">
        <v>65</v>
      </c>
      <c r="M95" s="1">
        <v>0.66734038694039377</v>
      </c>
      <c r="N95" s="1">
        <v>-1.808056385922896E-2</v>
      </c>
    </row>
    <row r="96" spans="1:14" x14ac:dyDescent="0.35">
      <c r="A96" s="1">
        <v>4.7</v>
      </c>
      <c r="B96" s="1">
        <f t="shared" si="8"/>
        <v>0.35598766659601361</v>
      </c>
      <c r="D96" s="1">
        <f t="shared" si="9"/>
        <v>4.7</v>
      </c>
      <c r="E96" s="1">
        <f t="shared" si="10"/>
        <v>-7.8637675551059418</v>
      </c>
      <c r="F96" s="1">
        <f t="shared" si="11"/>
        <v>103.82300000000002</v>
      </c>
      <c r="G96" s="1">
        <f t="shared" si="12"/>
        <v>-173.71062529229027</v>
      </c>
      <c r="H96" s="1">
        <f t="shared" si="13"/>
        <v>2293.4500700000008</v>
      </c>
      <c r="I96" s="1">
        <f t="shared" si="14"/>
        <v>-3837.2677127066931</v>
      </c>
      <c r="J96" s="1">
        <f t="shared" si="15"/>
        <v>50662.31204630003</v>
      </c>
      <c r="L96" s="1">
        <v>66</v>
      </c>
      <c r="M96" s="1">
        <v>0.65895755964202674</v>
      </c>
      <c r="N96" s="1">
        <v>-1.8198577789910964E-2</v>
      </c>
    </row>
    <row r="97" spans="1:14" x14ac:dyDescent="0.35">
      <c r="A97" s="1">
        <v>4.75</v>
      </c>
      <c r="B97" s="1">
        <f t="shared" si="8"/>
        <v>0.34698313246309226</v>
      </c>
      <c r="D97" s="1">
        <f t="shared" si="9"/>
        <v>4.75</v>
      </c>
      <c r="E97" s="1">
        <f t="shared" si="10"/>
        <v>-7.8288069261985189</v>
      </c>
      <c r="F97" s="1">
        <f t="shared" si="11"/>
        <v>107.171875</v>
      </c>
      <c r="G97" s="1">
        <f t="shared" si="12"/>
        <v>-176.63745627235409</v>
      </c>
      <c r="H97" s="1">
        <f t="shared" si="13"/>
        <v>2418.0654296875</v>
      </c>
      <c r="I97" s="1">
        <f t="shared" si="14"/>
        <v>-3985.3826071449889</v>
      </c>
      <c r="J97" s="1">
        <f t="shared" si="15"/>
        <v>54557.601257324219</v>
      </c>
      <c r="L97" s="1">
        <v>67</v>
      </c>
      <c r="M97" s="1">
        <v>0.65011359826072335</v>
      </c>
      <c r="N97" s="1">
        <v>-1.8131324611068922E-2</v>
      </c>
    </row>
    <row r="98" spans="1:14" x14ac:dyDescent="0.35">
      <c r="A98" s="1">
        <v>4.8</v>
      </c>
      <c r="B98" s="1">
        <f t="shared" si="8"/>
        <v>0.33811414518092353</v>
      </c>
      <c r="D98" s="1">
        <f t="shared" si="9"/>
        <v>4.8</v>
      </c>
      <c r="E98" s="1">
        <f t="shared" si="10"/>
        <v>-7.7901499049684775</v>
      </c>
      <c r="F98" s="1">
        <f t="shared" si="11"/>
        <v>110.592</v>
      </c>
      <c r="G98" s="1">
        <f t="shared" si="12"/>
        <v>-179.48505381047372</v>
      </c>
      <c r="H98" s="1">
        <f t="shared" si="13"/>
        <v>2548.0396799999999</v>
      </c>
      <c r="I98" s="1">
        <f t="shared" si="14"/>
        <v>-4135.3356397933148</v>
      </c>
      <c r="J98" s="1">
        <f t="shared" si="15"/>
        <v>58706.834227199994</v>
      </c>
      <c r="L98" s="1">
        <v>68</v>
      </c>
      <c r="M98" s="1">
        <v>0.64084344726331144</v>
      </c>
      <c r="N98" s="1">
        <v>-1.788699884312428E-2</v>
      </c>
    </row>
    <row r="99" spans="1:14" x14ac:dyDescent="0.35">
      <c r="A99" s="1">
        <v>4.8499999999999996</v>
      </c>
      <c r="B99" s="1">
        <f t="shared" si="8"/>
        <v>0.32938398351934622</v>
      </c>
      <c r="D99" s="1">
        <f t="shared" si="9"/>
        <v>4.8499999999999996</v>
      </c>
      <c r="E99" s="1">
        <f t="shared" si="10"/>
        <v>-7.7479347523338209</v>
      </c>
      <c r="F99" s="1">
        <f t="shared" si="11"/>
        <v>114.08412499999997</v>
      </c>
      <c r="G99" s="1">
        <f t="shared" si="12"/>
        <v>-182.25079521177227</v>
      </c>
      <c r="H99" s="1">
        <f t="shared" si="13"/>
        <v>2683.5438303124988</v>
      </c>
      <c r="I99" s="1">
        <f t="shared" si="14"/>
        <v>-4286.9943303689124</v>
      </c>
      <c r="J99" s="1">
        <f t="shared" si="15"/>
        <v>63123.659748525744</v>
      </c>
      <c r="L99" s="1">
        <v>69</v>
      </c>
      <c r="M99" s="1">
        <v>0.63118226923668441</v>
      </c>
      <c r="N99" s="1">
        <v>-1.7475040117667873E-2</v>
      </c>
    </row>
    <row r="100" spans="1:14" x14ac:dyDescent="0.35">
      <c r="A100" s="1">
        <v>4.9000000000000004</v>
      </c>
      <c r="B100" s="1">
        <f t="shared" si="8"/>
        <v>0.32079551472696349</v>
      </c>
      <c r="D100" s="1">
        <f t="shared" si="9"/>
        <v>4.9000000000000004</v>
      </c>
      <c r="E100" s="1">
        <f t="shared" si="10"/>
        <v>-7.7023003085943955</v>
      </c>
      <c r="F100" s="1">
        <f t="shared" si="11"/>
        <v>117.64900000000003</v>
      </c>
      <c r="G100" s="1">
        <f t="shared" si="12"/>
        <v>-184.93223040935146</v>
      </c>
      <c r="H100" s="1">
        <f t="shared" si="13"/>
        <v>2824.7524900000012</v>
      </c>
      <c r="I100" s="1">
        <f t="shared" si="14"/>
        <v>-4440.2228521285297</v>
      </c>
      <c r="J100" s="1">
        <f t="shared" si="15"/>
        <v>67822.307284900045</v>
      </c>
      <c r="L100" s="1">
        <v>70</v>
      </c>
      <c r="M100" s="1">
        <v>0.62116528682896055</v>
      </c>
      <c r="N100" s="1">
        <v>-1.6905979073119193E-2</v>
      </c>
    </row>
    <row r="101" spans="1:14" x14ac:dyDescent="0.35">
      <c r="A101" s="1">
        <v>4.95</v>
      </c>
      <c r="B101" s="1">
        <f t="shared" si="8"/>
        <v>0.31235121618270206</v>
      </c>
      <c r="D101" s="1">
        <f t="shared" si="9"/>
        <v>4.95</v>
      </c>
      <c r="E101" s="1">
        <f t="shared" si="10"/>
        <v>-7.6533856745166577</v>
      </c>
      <c r="F101" s="1">
        <f t="shared" si="11"/>
        <v>121.28737500000001</v>
      </c>
      <c r="G101" s="1">
        <f t="shared" si="12"/>
        <v>-187.52708248984439</v>
      </c>
      <c r="H101" s="1">
        <f t="shared" si="13"/>
        <v>2971.8439059375</v>
      </c>
      <c r="I101" s="1">
        <f t="shared" si="14"/>
        <v>-4594.8823387074126</v>
      </c>
      <c r="J101" s="1">
        <f t="shared" si="15"/>
        <v>72817.605305233606</v>
      </c>
      <c r="L101" s="1">
        <v>71</v>
      </c>
      <c r="M101" s="1">
        <v>0.61082763016541353</v>
      </c>
      <c r="N101" s="1">
        <v>-1.6191284267403239E-2</v>
      </c>
    </row>
    <row r="102" spans="1:14" x14ac:dyDescent="0.35">
      <c r="A102" s="1">
        <v>5</v>
      </c>
      <c r="B102" s="1">
        <f t="shared" si="8"/>
        <v>0.30405319639987582</v>
      </c>
      <c r="D102" s="1">
        <f t="shared" si="9"/>
        <v>5</v>
      </c>
      <c r="E102" s="1">
        <f t="shared" si="10"/>
        <v>-7.6013299099968954</v>
      </c>
      <c r="F102" s="1">
        <f t="shared" si="11"/>
        <v>125</v>
      </c>
      <c r="G102" s="1">
        <f t="shared" si="12"/>
        <v>-190.0332477499224</v>
      </c>
      <c r="H102" s="1">
        <f t="shared" si="13"/>
        <v>3125</v>
      </c>
      <c r="I102" s="1">
        <f t="shared" si="14"/>
        <v>-4750.8311937480594</v>
      </c>
      <c r="J102" s="1">
        <f t="shared" si="15"/>
        <v>78125</v>
      </c>
      <c r="L102" s="1">
        <v>72</v>
      </c>
      <c r="M102" s="1">
        <v>0.60020419037795325</v>
      </c>
      <c r="N102" s="1">
        <v>-1.5343211222958897E-2</v>
      </c>
    </row>
    <row r="103" spans="1:14" x14ac:dyDescent="0.35">
      <c r="A103" s="1">
        <v>5.05</v>
      </c>
      <c r="B103" s="1">
        <f t="shared" si="8"/>
        <v>0.29590321537310843</v>
      </c>
      <c r="D103" s="1">
        <f t="shared" si="9"/>
        <v>5.05</v>
      </c>
      <c r="E103" s="1">
        <f t="shared" si="10"/>
        <v>-7.5462717500526972</v>
      </c>
      <c r="F103" s="1">
        <f t="shared" si="11"/>
        <v>128.78762499999999</v>
      </c>
      <c r="G103" s="1">
        <f t="shared" si="12"/>
        <v>-192.4487953057189</v>
      </c>
      <c r="H103" s="1">
        <f t="shared" si="13"/>
        <v>3284.4064065624993</v>
      </c>
      <c r="I103" s="1">
        <f t="shared" si="14"/>
        <v>-4907.925402284096</v>
      </c>
      <c r="J103" s="1">
        <f t="shared" si="15"/>
        <v>83760.574383360145</v>
      </c>
      <c r="L103" s="1">
        <v>73</v>
      </c>
      <c r="M103" s="1">
        <v>0.58932947981304573</v>
      </c>
      <c r="N103" s="1">
        <v>-1.4374654609749071E-2</v>
      </c>
    </row>
    <row r="104" spans="1:14" x14ac:dyDescent="0.35">
      <c r="A104" s="1">
        <v>5.0999999999999996</v>
      </c>
      <c r="B104" s="1">
        <f t="shared" si="8"/>
        <v>0.28790270426182496</v>
      </c>
      <c r="D104" s="1">
        <f t="shared" si="9"/>
        <v>5.0999999999999996</v>
      </c>
      <c r="E104" s="1">
        <f t="shared" si="10"/>
        <v>-7.4883493378500665</v>
      </c>
      <c r="F104" s="1">
        <f t="shared" si="11"/>
        <v>132.65099999999998</v>
      </c>
      <c r="G104" s="1">
        <f t="shared" si="12"/>
        <v>-194.7719662774802</v>
      </c>
      <c r="H104" s="1">
        <f t="shared" si="13"/>
        <v>3450.2525099999989</v>
      </c>
      <c r="I104" s="1">
        <f t="shared" si="14"/>
        <v>-5066.0188428772599</v>
      </c>
      <c r="J104" s="1">
        <f t="shared" si="15"/>
        <v>89741.067785099964</v>
      </c>
      <c r="L104" s="1">
        <v>74</v>
      </c>
      <c r="M104" s="1">
        <v>0.57823749941047053</v>
      </c>
      <c r="N104" s="1">
        <v>-1.3299004465766373E-2</v>
      </c>
    </row>
    <row r="105" spans="1:14" x14ac:dyDescent="0.35">
      <c r="A105" s="1">
        <v>5.15</v>
      </c>
      <c r="B105" s="1">
        <f t="shared" si="8"/>
        <v>0.28005278440703718</v>
      </c>
      <c r="D105" s="1">
        <f t="shared" si="9"/>
        <v>5.15</v>
      </c>
      <c r="E105" s="1">
        <f t="shared" si="10"/>
        <v>-7.4276999744356447</v>
      </c>
      <c r="F105" s="1">
        <f t="shared" si="11"/>
        <v>136.59087500000004</v>
      </c>
      <c r="G105" s="1">
        <f t="shared" si="12"/>
        <v>-197.00117257196945</v>
      </c>
      <c r="H105" s="1">
        <f t="shared" si="13"/>
        <v>3622.7314821875016</v>
      </c>
      <c r="I105" s="1">
        <f t="shared" si="14"/>
        <v>-5224.9635995400604</v>
      </c>
      <c r="J105" s="1">
        <f t="shared" si="15"/>
        <v>96083.895736318038</v>
      </c>
      <c r="L105" s="1">
        <v>75</v>
      </c>
      <c r="M105" s="1">
        <v>0.566961613674692</v>
      </c>
      <c r="N105" s="1">
        <v>-1.2130007252225239E-2</v>
      </c>
    </row>
    <row r="106" spans="1:14" x14ac:dyDescent="0.35">
      <c r="A106" s="1">
        <v>5.2</v>
      </c>
      <c r="B106" s="1">
        <f t="shared" si="8"/>
        <v>0.27235428568086123</v>
      </c>
      <c r="D106" s="1">
        <f t="shared" si="9"/>
        <v>5.2</v>
      </c>
      <c r="E106" s="1">
        <f t="shared" si="10"/>
        <v>-7.3644598848104881</v>
      </c>
      <c r="F106" s="1">
        <f t="shared" si="11"/>
        <v>140.60800000000003</v>
      </c>
      <c r="G106" s="1">
        <f t="shared" si="12"/>
        <v>-199.13499528527564</v>
      </c>
      <c r="H106" s="1">
        <f t="shared" si="13"/>
        <v>3802.040320000001</v>
      </c>
      <c r="I106" s="1">
        <f t="shared" si="14"/>
        <v>-5384.6102725138535</v>
      </c>
      <c r="J106" s="1">
        <f t="shared" si="15"/>
        <v>102807.17025280005</v>
      </c>
      <c r="L106" s="1">
        <v>76</v>
      </c>
      <c r="M106" s="1">
        <v>0.55553443359209376</v>
      </c>
      <c r="N106" s="1">
        <v>-1.088163244235052E-2</v>
      </c>
    </row>
    <row r="107" spans="1:14" x14ac:dyDescent="0.35">
      <c r="A107" s="1">
        <v>5.25</v>
      </c>
      <c r="B107" s="1">
        <f t="shared" si="8"/>
        <v>0.26480776417062502</v>
      </c>
      <c r="D107" s="1">
        <f t="shared" si="9"/>
        <v>5.25</v>
      </c>
      <c r="E107" s="1">
        <f t="shared" si="10"/>
        <v>-7.2987639999528522</v>
      </c>
      <c r="F107" s="1">
        <f t="shared" si="11"/>
        <v>144.703125</v>
      </c>
      <c r="G107" s="1">
        <f t="shared" si="12"/>
        <v>-201.17218274870049</v>
      </c>
      <c r="H107" s="1">
        <f t="shared" si="13"/>
        <v>3988.3798828125</v>
      </c>
      <c r="I107" s="1">
        <f t="shared" si="14"/>
        <v>-5544.8082870110575</v>
      </c>
      <c r="J107" s="1">
        <f t="shared" si="15"/>
        <v>109929.72052001953</v>
      </c>
      <c r="L107" s="1">
        <v>77</v>
      </c>
      <c r="M107" s="1">
        <v>0.54398770778127803</v>
      </c>
      <c r="N107" s="1">
        <v>-9.5679452487149597E-3</v>
      </c>
    </row>
    <row r="108" spans="1:14" x14ac:dyDescent="0.35">
      <c r="A108" s="1">
        <v>5.3</v>
      </c>
      <c r="B108" s="1">
        <f t="shared" si="8"/>
        <v>0.25741351920158834</v>
      </c>
      <c r="D108" s="1">
        <f t="shared" si="9"/>
        <v>5.3</v>
      </c>
      <c r="E108" s="1">
        <f t="shared" si="10"/>
        <v>-7.2307457543726166</v>
      </c>
      <c r="F108" s="1">
        <f t="shared" si="11"/>
        <v>148.87699999999998</v>
      </c>
      <c r="G108" s="1">
        <f t="shared" si="12"/>
        <v>-203.11164824032679</v>
      </c>
      <c r="H108" s="1">
        <f t="shared" si="13"/>
        <v>4181.9549299999999</v>
      </c>
      <c r="I108" s="1">
        <f t="shared" si="14"/>
        <v>-5705.4061990707796</v>
      </c>
      <c r="J108" s="1">
        <f t="shared" si="15"/>
        <v>117471.11398369998</v>
      </c>
      <c r="L108" s="1">
        <v>78</v>
      </c>
      <c r="M108" s="1">
        <v>0.53235222210016675</v>
      </c>
      <c r="N108" s="1">
        <v>-8.2029860044809944E-3</v>
      </c>
    </row>
    <row r="109" spans="1:14" x14ac:dyDescent="0.35">
      <c r="A109" s="1">
        <v>5.35</v>
      </c>
      <c r="B109" s="1">
        <f t="shared" si="8"/>
        <v>0.25017160970421354</v>
      </c>
      <c r="D109" s="1">
        <f t="shared" si="9"/>
        <v>5.35</v>
      </c>
      <c r="E109" s="1">
        <f t="shared" si="10"/>
        <v>-7.1605368987588509</v>
      </c>
      <c r="F109" s="1">
        <f t="shared" si="11"/>
        <v>153.13037499999996</v>
      </c>
      <c r="G109" s="1">
        <f t="shared" si="12"/>
        <v>-204.95246738472517</v>
      </c>
      <c r="H109" s="1">
        <f t="shared" si="13"/>
        <v>4382.9741584374979</v>
      </c>
      <c r="I109" s="1">
        <f t="shared" si="14"/>
        <v>-5866.2519977192942</v>
      </c>
      <c r="J109" s="1">
        <f t="shared" si="15"/>
        <v>125451.67784987726</v>
      </c>
      <c r="L109" s="1">
        <v>79</v>
      </c>
      <c r="M109" s="1">
        <v>0.52065770787311949</v>
      </c>
      <c r="N109" s="1">
        <v>-6.8006566289238179E-3</v>
      </c>
    </row>
    <row r="110" spans="1:14" x14ac:dyDescent="0.35">
      <c r="A110" s="1">
        <v>5.4</v>
      </c>
      <c r="B110" s="1">
        <f t="shared" si="8"/>
        <v>0.24308186993361597</v>
      </c>
      <c r="D110" s="1">
        <f t="shared" si="9"/>
        <v>5.4</v>
      </c>
      <c r="E110" s="1">
        <f t="shared" si="10"/>
        <v>-7.0882673272642425</v>
      </c>
      <c r="F110" s="1">
        <f t="shared" si="11"/>
        <v>157.46400000000003</v>
      </c>
      <c r="G110" s="1">
        <f t="shared" si="12"/>
        <v>-206.69387526302535</v>
      </c>
      <c r="H110" s="1">
        <f t="shared" si="13"/>
        <v>4591.6502400000018</v>
      </c>
      <c r="I110" s="1">
        <f t="shared" si="14"/>
        <v>-6027.19340266982</v>
      </c>
      <c r="J110" s="1">
        <f t="shared" si="15"/>
        <v>133892.52099840005</v>
      </c>
      <c r="L110" s="1">
        <v>80</v>
      </c>
      <c r="M110" s="1">
        <v>0.50893275884369171</v>
      </c>
      <c r="N110" s="1">
        <v>-5.3746145271857948E-3</v>
      </c>
    </row>
    <row r="111" spans="1:14" x14ac:dyDescent="0.35">
      <c r="A111" s="1">
        <v>5.45</v>
      </c>
      <c r="B111" s="1">
        <f t="shared" si="8"/>
        <v>0.23614392455031794</v>
      </c>
      <c r="D111" s="1">
        <f t="shared" si="9"/>
        <v>5.45</v>
      </c>
      <c r="E111" s="1">
        <f t="shared" si="10"/>
        <v>-7.0140649189558184</v>
      </c>
      <c r="F111" s="1">
        <f t="shared" si="11"/>
        <v>161.878625</v>
      </c>
      <c r="G111" s="1">
        <f t="shared" si="12"/>
        <v>-208.33526325528518</v>
      </c>
      <c r="H111" s="1">
        <f t="shared" si="13"/>
        <v>4808.1998590624999</v>
      </c>
      <c r="I111" s="1">
        <f t="shared" si="14"/>
        <v>-6188.0781568401089</v>
      </c>
      <c r="J111" s="1">
        <f t="shared" si="15"/>
        <v>142815.55631380391</v>
      </c>
      <c r="L111" s="1">
        <v>81</v>
      </c>
      <c r="M111" s="1">
        <v>0.49720475690426563</v>
      </c>
      <c r="N111" s="1">
        <v>-3.9381741985001772E-3</v>
      </c>
    </row>
    <row r="112" spans="1:14" x14ac:dyDescent="0.35">
      <c r="A112" s="1">
        <v>5.5</v>
      </c>
      <c r="B112" s="1">
        <f t="shared" si="8"/>
        <v>0.22935720307271978</v>
      </c>
      <c r="D112" s="1">
        <f t="shared" si="9"/>
        <v>5.5</v>
      </c>
      <c r="E112" s="1">
        <f t="shared" si="10"/>
        <v>-6.9380553929497735</v>
      </c>
      <c r="F112" s="1">
        <f t="shared" si="11"/>
        <v>166.375</v>
      </c>
      <c r="G112" s="1">
        <f t="shared" si="12"/>
        <v>-209.87617563673064</v>
      </c>
      <c r="H112" s="1">
        <f t="shared" si="13"/>
        <v>5032.84375</v>
      </c>
      <c r="I112" s="1">
        <f t="shared" si="14"/>
        <v>-6348.7543130111017</v>
      </c>
      <c r="J112" s="1">
        <f t="shared" si="15"/>
        <v>152243.5234375</v>
      </c>
      <c r="L112" s="1">
        <v>82</v>
      </c>
      <c r="M112" s="1">
        <v>0.48549980660258607</v>
      </c>
      <c r="N112" s="1">
        <v>-2.5042167560609951E-3</v>
      </c>
    </row>
    <row r="113" spans="1:14" x14ac:dyDescent="0.35">
      <c r="A113" s="1">
        <v>5.55</v>
      </c>
      <c r="B113" s="1">
        <f t="shared" si="8"/>
        <v>0.22272095371283557</v>
      </c>
      <c r="D113" s="1">
        <f t="shared" si="9"/>
        <v>5.55</v>
      </c>
      <c r="E113" s="1">
        <f t="shared" si="10"/>
        <v>-6.860362176739617</v>
      </c>
      <c r="F113" s="1">
        <f t="shared" si="11"/>
        <v>170.95387499999998</v>
      </c>
      <c r="G113" s="1">
        <f t="shared" si="12"/>
        <v>-211.31630594902205</v>
      </c>
      <c r="H113" s="1">
        <f t="shared" si="13"/>
        <v>5265.8067346874996</v>
      </c>
      <c r="I113" s="1">
        <f t="shared" si="14"/>
        <v>-6509.0705139947513</v>
      </c>
      <c r="J113" s="1">
        <f t="shared" si="15"/>
        <v>162200.01194521168</v>
      </c>
      <c r="L113" s="1">
        <v>83</v>
      </c>
      <c r="M113" s="1">
        <v>0.47384267837734523</v>
      </c>
      <c r="N113" s="1">
        <v>-1.0851074953245887E-3</v>
      </c>
    </row>
    <row r="114" spans="1:14" x14ac:dyDescent="0.35">
      <c r="A114" s="1">
        <v>5.6</v>
      </c>
      <c r="B114" s="1">
        <f t="shared" si="8"/>
        <v>0.21623425660780188</v>
      </c>
      <c r="D114" s="1">
        <f t="shared" si="9"/>
        <v>5.6</v>
      </c>
      <c r="E114" s="1">
        <f t="shared" si="10"/>
        <v>-6.7811062872206662</v>
      </c>
      <c r="F114" s="1">
        <f t="shared" si="11"/>
        <v>175.61599999999996</v>
      </c>
      <c r="G114" s="1">
        <f t="shared" si="12"/>
        <v>-212.65549316724005</v>
      </c>
      <c r="H114" s="1">
        <f t="shared" si="13"/>
        <v>5507.3177599999981</v>
      </c>
      <c r="I114" s="1">
        <f t="shared" si="14"/>
        <v>-6668.8762657246471</v>
      </c>
      <c r="J114" s="1">
        <f t="shared" si="15"/>
        <v>172709.48495359989</v>
      </c>
      <c r="L114" s="1">
        <v>84</v>
      </c>
      <c r="M114" s="1">
        <v>0.46225676043041847</v>
      </c>
      <c r="N114" s="1">
        <v>3.0737841420569456E-4</v>
      </c>
    </row>
    <row r="115" spans="1:14" x14ac:dyDescent="0.35">
      <c r="A115" s="1">
        <v>5.65</v>
      </c>
      <c r="B115" s="1">
        <f t="shared" si="8"/>
        <v>0.20989603646049065</v>
      </c>
      <c r="D115" s="1">
        <f t="shared" si="9"/>
        <v>5.65</v>
      </c>
      <c r="E115" s="1">
        <f t="shared" si="10"/>
        <v>-6.7004062239100133</v>
      </c>
      <c r="F115" s="1">
        <f t="shared" si="11"/>
        <v>180.36212500000002</v>
      </c>
      <c r="G115" s="1">
        <f t="shared" si="12"/>
        <v>-213.89371768276743</v>
      </c>
      <c r="H115" s="1">
        <f t="shared" si="13"/>
        <v>5757.6099353125019</v>
      </c>
      <c r="I115" s="1">
        <f t="shared" si="14"/>
        <v>-6828.0222027281443</v>
      </c>
      <c r="J115" s="1">
        <f t="shared" si="15"/>
        <v>183797.30316001334</v>
      </c>
      <c r="L115" s="1">
        <v>85</v>
      </c>
      <c r="M115" s="1">
        <v>0.4507640191020969</v>
      </c>
      <c r="N115" s="1">
        <v>1.6621220958964456E-3</v>
      </c>
    </row>
    <row r="116" spans="1:14" x14ac:dyDescent="0.35">
      <c r="A116" s="1">
        <v>5.7</v>
      </c>
      <c r="B116" s="1">
        <f t="shared" si="8"/>
        <v>0.20370507460324666</v>
      </c>
      <c r="D116" s="1">
        <f t="shared" si="9"/>
        <v>5.7</v>
      </c>
      <c r="E116" s="1">
        <f t="shared" si="10"/>
        <v>-6.6183778738594841</v>
      </c>
      <c r="F116" s="1">
        <f t="shared" si="11"/>
        <v>185.19300000000001</v>
      </c>
      <c r="G116" s="1">
        <f t="shared" si="12"/>
        <v>-215.03109712169467</v>
      </c>
      <c r="H116" s="1">
        <f t="shared" si="13"/>
        <v>6016.9205700000011</v>
      </c>
      <c r="I116" s="1">
        <f t="shared" si="14"/>
        <v>-6986.3603454838594</v>
      </c>
      <c r="J116" s="1">
        <f t="shared" si="15"/>
        <v>195489.74931930003</v>
      </c>
      <c r="L116" s="1">
        <v>86</v>
      </c>
      <c r="M116" s="1">
        <v>0.43938496757782941</v>
      </c>
      <c r="N116" s="1">
        <v>2.9687190264401364E-3</v>
      </c>
    </row>
    <row r="117" spans="1:14" x14ac:dyDescent="0.35">
      <c r="A117" s="1">
        <v>5.75</v>
      </c>
      <c r="B117" s="1">
        <f t="shared" si="8"/>
        <v>0.1976600204993349</v>
      </c>
      <c r="D117" s="1">
        <f t="shared" si="9"/>
        <v>5.75</v>
      </c>
      <c r="E117" s="1">
        <f t="shared" si="10"/>
        <v>-6.5351344277592602</v>
      </c>
      <c r="F117" s="1">
        <f t="shared" si="11"/>
        <v>190.109375</v>
      </c>
      <c r="G117" s="1">
        <f t="shared" si="12"/>
        <v>-216.06788201779054</v>
      </c>
      <c r="H117" s="1">
        <f t="shared" si="13"/>
        <v>6285.4912109375</v>
      </c>
      <c r="I117" s="1">
        <f t="shared" si="14"/>
        <v>-7143.7443492131997</v>
      </c>
      <c r="J117" s="1">
        <f t="shared" si="15"/>
        <v>207814.05316162109</v>
      </c>
      <c r="L117" s="1">
        <v>87</v>
      </c>
      <c r="M117" s="1">
        <v>0.42813864272036173</v>
      </c>
      <c r="N117" s="1">
        <v>4.2175290730498971E-3</v>
      </c>
    </row>
    <row r="118" spans="1:14" x14ac:dyDescent="0.35">
      <c r="A118" s="1">
        <v>5.8</v>
      </c>
      <c r="B118" s="1">
        <f t="shared" si="8"/>
        <v>0.19175940269714431</v>
      </c>
      <c r="D118" s="1">
        <f t="shared" si="9"/>
        <v>5.8</v>
      </c>
      <c r="E118" s="1">
        <f t="shared" si="10"/>
        <v>-6.4507863067319349</v>
      </c>
      <c r="F118" s="1">
        <f t="shared" si="11"/>
        <v>195.11199999999999</v>
      </c>
      <c r="G118" s="1">
        <f t="shared" si="12"/>
        <v>-217.00445135846226</v>
      </c>
      <c r="H118" s="1">
        <f t="shared" si="13"/>
        <v>6563.5676799999992</v>
      </c>
      <c r="I118" s="1">
        <f t="shared" si="14"/>
        <v>-7300.0297436986702</v>
      </c>
      <c r="J118" s="1">
        <f t="shared" si="15"/>
        <v>220798.41675519999</v>
      </c>
      <c r="L118" s="1">
        <v>88</v>
      </c>
      <c r="M118" s="1">
        <v>0.41704258978986497</v>
      </c>
      <c r="N118" s="1">
        <v>5.3997186346044779E-3</v>
      </c>
    </row>
    <row r="119" spans="1:14" x14ac:dyDescent="0.35">
      <c r="A119" s="1">
        <v>5.85</v>
      </c>
      <c r="B119" s="1">
        <f t="shared" si="8"/>
        <v>0.18600163925254729</v>
      </c>
      <c r="D119" s="1">
        <f t="shared" si="9"/>
        <v>5.85</v>
      </c>
      <c r="E119" s="1">
        <f t="shared" si="10"/>
        <v>-6.3654410993202992</v>
      </c>
      <c r="F119" s="1">
        <f t="shared" si="11"/>
        <v>200.20162499999998</v>
      </c>
      <c r="G119" s="1">
        <f t="shared" si="12"/>
        <v>-217.84130802148891</v>
      </c>
      <c r="H119" s="1">
        <f t="shared" si="13"/>
        <v>6851.4001115624988</v>
      </c>
      <c r="I119" s="1">
        <f t="shared" si="14"/>
        <v>-7455.0741637654037</v>
      </c>
      <c r="J119" s="1">
        <f t="shared" si="15"/>
        <v>234472.0403179476</v>
      </c>
      <c r="L119" s="1">
        <v>89</v>
      </c>
      <c r="M119" s="1">
        <v>0.40611285478650017</v>
      </c>
      <c r="N119" s="1">
        <v>6.5072950538496155E-3</v>
      </c>
    </row>
    <row r="120" spans="1:14" x14ac:dyDescent="0.35">
      <c r="A120" s="1">
        <v>5.9</v>
      </c>
      <c r="B120" s="1">
        <f t="shared" si="8"/>
        <v>0.18038504763508412</v>
      </c>
      <c r="D120" s="1">
        <f t="shared" si="9"/>
        <v>5.9</v>
      </c>
      <c r="E120" s="1">
        <f t="shared" si="10"/>
        <v>-6.2792035081772788</v>
      </c>
      <c r="F120" s="1">
        <f t="shared" si="11"/>
        <v>205.37900000000002</v>
      </c>
      <c r="G120" s="1">
        <f t="shared" si="12"/>
        <v>-218.57907411965107</v>
      </c>
      <c r="H120" s="1">
        <f t="shared" si="13"/>
        <v>7149.2429900000006</v>
      </c>
      <c r="I120" s="1">
        <f t="shared" si="14"/>
        <v>-7608.7375701050551</v>
      </c>
      <c r="J120" s="1">
        <f t="shared" si="15"/>
        <v>248865.14848190005</v>
      </c>
      <c r="L120" s="1">
        <v>90</v>
      </c>
      <c r="M120" s="1">
        <v>0.39536398412484869</v>
      </c>
      <c r="N120" s="1">
        <v>7.5331335036403768E-3</v>
      </c>
    </row>
    <row r="121" spans="1:14" x14ac:dyDescent="0.35">
      <c r="A121" s="1">
        <v>5.95</v>
      </c>
      <c r="B121" s="1">
        <f t="shared" si="8"/>
        <v>0.17490785413382501</v>
      </c>
      <c r="D121" s="1">
        <f t="shared" si="9"/>
        <v>5.95</v>
      </c>
      <c r="E121" s="1">
        <f t="shared" si="10"/>
        <v>-6.1921753059727402</v>
      </c>
      <c r="F121" s="1">
        <f t="shared" si="11"/>
        <v>210.64487500000001</v>
      </c>
      <c r="G121" s="1">
        <f t="shared" si="12"/>
        <v>-219.21848626969998</v>
      </c>
      <c r="H121" s="1">
        <f t="shared" si="13"/>
        <v>7457.3551871875015</v>
      </c>
      <c r="I121" s="1">
        <f t="shared" si="14"/>
        <v>-7760.882460163054</v>
      </c>
      <c r="J121" s="1">
        <f t="shared" si="15"/>
        <v>264009.01701440557</v>
      </c>
      <c r="L121" s="1">
        <v>91</v>
      </c>
      <c r="M121" s="1">
        <v>0.38480903132764044</v>
      </c>
      <c r="N121" s="1">
        <v>8.4709965822137301E-3</v>
      </c>
    </row>
    <row r="122" spans="1:14" x14ac:dyDescent="0.35">
      <c r="A122" s="1">
        <v>6</v>
      </c>
      <c r="B122" s="1">
        <f t="shared" si="8"/>
        <v>0.16956820277887211</v>
      </c>
      <c r="D122" s="1">
        <f t="shared" si="9"/>
        <v>6</v>
      </c>
      <c r="E122" s="1">
        <f t="shared" si="10"/>
        <v>-6.1044553000393957</v>
      </c>
      <c r="F122" s="1">
        <f t="shared" si="11"/>
        <v>216</v>
      </c>
      <c r="G122" s="1">
        <f t="shared" si="12"/>
        <v>-219.76039080141825</v>
      </c>
      <c r="H122" s="1">
        <f t="shared" si="13"/>
        <v>7776</v>
      </c>
      <c r="I122" s="1">
        <f t="shared" si="14"/>
        <v>-7911.374068851057</v>
      </c>
      <c r="J122" s="1">
        <f t="shared" si="15"/>
        <v>279936</v>
      </c>
      <c r="L122" s="1">
        <v>92</v>
      </c>
      <c r="M122" s="1">
        <v>0.3744595704071616</v>
      </c>
      <c r="N122" s="1">
        <v>9.3155468807522013E-3</v>
      </c>
    </row>
    <row r="123" spans="1:14" x14ac:dyDescent="0.35">
      <c r="A123" s="1">
        <v>6.05</v>
      </c>
      <c r="B123" s="1">
        <f t="shared" si="8"/>
        <v>0.16436416379451141</v>
      </c>
      <c r="D123" s="1">
        <f t="shared" si="9"/>
        <v>6.05</v>
      </c>
      <c r="E123" s="1">
        <f t="shared" si="10"/>
        <v>-6.0161393052886041</v>
      </c>
      <c r="F123" s="1">
        <f t="shared" si="11"/>
        <v>221.44512499999999</v>
      </c>
      <c r="G123" s="1">
        <f t="shared" si="12"/>
        <v>-220.20573892182611</v>
      </c>
      <c r="H123" s="1">
        <f t="shared" si="13"/>
        <v>8105.4451878125001</v>
      </c>
      <c r="I123" s="1">
        <f t="shared" si="14"/>
        <v>-8060.0805588861404</v>
      </c>
      <c r="J123" s="1">
        <f t="shared" si="15"/>
        <v>296679.557486907</v>
      </c>
      <c r="L123" s="1">
        <v>93</v>
      </c>
      <c r="M123" s="1">
        <v>0.36432571558644095</v>
      </c>
      <c r="N123" s="1">
        <v>1.0062352811264885E-2</v>
      </c>
    </row>
    <row r="124" spans="1:14" x14ac:dyDescent="0.35">
      <c r="A124" s="1">
        <v>6.1</v>
      </c>
      <c r="B124" s="1">
        <f t="shared" si="8"/>
        <v>0.15929374160000537</v>
      </c>
      <c r="D124" s="1">
        <f t="shared" si="9"/>
        <v>6.1</v>
      </c>
      <c r="E124" s="1">
        <f t="shared" si="10"/>
        <v>-5.9273201249361991</v>
      </c>
      <c r="F124" s="1">
        <f t="shared" si="11"/>
        <v>226.98099999999994</v>
      </c>
      <c r="G124" s="1">
        <f t="shared" si="12"/>
        <v>-220.55558184887593</v>
      </c>
      <c r="H124" s="1">
        <f t="shared" si="13"/>
        <v>8445.9630099999977</v>
      </c>
      <c r="I124" s="1">
        <f t="shared" si="14"/>
        <v>-8206.8732005966722</v>
      </c>
      <c r="J124" s="1">
        <f t="shared" si="15"/>
        <v>314274.28360209981</v>
      </c>
      <c r="L124" s="1">
        <v>94</v>
      </c>
      <c r="M124" s="1">
        <v>0.35441614699878671</v>
      </c>
      <c r="N124" s="1">
        <v>1.0707888004126975E-2</v>
      </c>
    </row>
    <row r="125" spans="1:14" x14ac:dyDescent="0.35">
      <c r="A125" s="1">
        <v>6.15</v>
      </c>
      <c r="B125" s="1">
        <f t="shared" si="8"/>
        <v>0.15435488237395176</v>
      </c>
      <c r="D125" s="1">
        <f t="shared" si="9"/>
        <v>6.15</v>
      </c>
      <c r="E125" s="1">
        <f t="shared" si="10"/>
        <v>-5.8380875385887911</v>
      </c>
      <c r="F125" s="1">
        <f t="shared" si="11"/>
        <v>232.60837500000005</v>
      </c>
      <c r="G125" s="1">
        <f t="shared" si="12"/>
        <v>-220.81106592827459</v>
      </c>
      <c r="H125" s="1">
        <f t="shared" si="13"/>
        <v>8797.8302634375032</v>
      </c>
      <c r="I125" s="1">
        <f t="shared" si="14"/>
        <v>-8351.6265410721662</v>
      </c>
      <c r="J125" s="1">
        <f t="shared" si="15"/>
        <v>332755.93513886502</v>
      </c>
      <c r="L125" s="1">
        <v>95</v>
      </c>
      <c r="M125" s="1">
        <v>0.34473814199326069</v>
      </c>
      <c r="N125" s="1">
        <v>1.1249524602752914E-2</v>
      </c>
    </row>
    <row r="126" spans="1:14" x14ac:dyDescent="0.35">
      <c r="A126" s="1">
        <v>6.2</v>
      </c>
      <c r="B126" s="1">
        <f t="shared" si="8"/>
        <v>0.14954548119801625</v>
      </c>
      <c r="D126" s="1">
        <f t="shared" si="9"/>
        <v>6.2</v>
      </c>
      <c r="E126" s="1">
        <f t="shared" si="10"/>
        <v>-5.7485282972517453</v>
      </c>
      <c r="F126" s="1">
        <f t="shared" si="11"/>
        <v>238.32800000000003</v>
      </c>
      <c r="G126" s="1">
        <f t="shared" si="12"/>
        <v>-220.97342774635712</v>
      </c>
      <c r="H126" s="1">
        <f t="shared" si="13"/>
        <v>9161.3283200000023</v>
      </c>
      <c r="I126" s="1">
        <f t="shared" si="14"/>
        <v>-8494.2185625699694</v>
      </c>
      <c r="J126" s="1">
        <f t="shared" si="15"/>
        <v>352161.46062080015</v>
      </c>
      <c r="L126" s="1">
        <v>96</v>
      </c>
      <c r="M126" s="1">
        <v>0.33529761166514566</v>
      </c>
      <c r="N126" s="1">
        <v>1.1685520797946602E-2</v>
      </c>
    </row>
    <row r="127" spans="1:14" x14ac:dyDescent="0.35">
      <c r="A127" s="1">
        <v>6.25</v>
      </c>
      <c r="B127" s="1">
        <f t="shared" si="8"/>
        <v>0.14486338879568947</v>
      </c>
      <c r="D127" s="1">
        <f t="shared" si="9"/>
        <v>6.25</v>
      </c>
      <c r="E127" s="1">
        <f t="shared" si="10"/>
        <v>-5.6587261248316203</v>
      </c>
      <c r="F127" s="1">
        <f t="shared" si="11"/>
        <v>244.140625</v>
      </c>
      <c r="G127" s="1">
        <f t="shared" si="12"/>
        <v>-221.04398925123516</v>
      </c>
      <c r="H127" s="1">
        <f t="shared" si="13"/>
        <v>9536.7431640625</v>
      </c>
      <c r="I127" s="1">
        <f t="shared" si="14"/>
        <v>-8634.5308301263722</v>
      </c>
      <c r="J127" s="1">
        <f t="shared" si="15"/>
        <v>372529.02984619141</v>
      </c>
      <c r="L127" s="1">
        <v>97</v>
      </c>
      <c r="M127" s="1">
        <v>0.32609914222428182</v>
      </c>
      <c r="N127" s="1">
        <v>1.2015002956641707E-2</v>
      </c>
    </row>
    <row r="128" spans="1:14" x14ac:dyDescent="0.35">
      <c r="A128" s="1">
        <v>6.3</v>
      </c>
      <c r="B128" s="1">
        <f t="shared" si="8"/>
        <v>0.14030641788152509</v>
      </c>
      <c r="D128" s="1">
        <f t="shared" si="9"/>
        <v>6.3</v>
      </c>
      <c r="E128" s="1">
        <f t="shared" si="10"/>
        <v>-5.5687617257177306</v>
      </c>
      <c r="F128" s="1">
        <f t="shared" si="11"/>
        <v>250.04699999999997</v>
      </c>
      <c r="G128" s="1">
        <f t="shared" si="12"/>
        <v>-221.0241528937367</v>
      </c>
      <c r="H128" s="1">
        <f t="shared" si="13"/>
        <v>9924.365429999998</v>
      </c>
      <c r="I128" s="1">
        <f t="shared" si="14"/>
        <v>-8772.4486283524093</v>
      </c>
      <c r="J128" s="1">
        <f t="shared" si="15"/>
        <v>393898.0639166999</v>
      </c>
      <c r="L128" s="1">
        <v>98</v>
      </c>
      <c r="M128" s="1">
        <v>0.31714604081010289</v>
      </c>
      <c r="N128" s="1">
        <v>1.2237942709243332E-2</v>
      </c>
    </row>
    <row r="129" spans="1:14" x14ac:dyDescent="0.35">
      <c r="A129" s="1">
        <v>6.35</v>
      </c>
      <c r="B129" s="1">
        <f t="shared" si="8"/>
        <v>0.13587234913608667</v>
      </c>
      <c r="D129" s="1">
        <f t="shared" si="9"/>
        <v>6.35</v>
      </c>
      <c r="E129" s="1">
        <f t="shared" si="10"/>
        <v>-5.4787127980398544</v>
      </c>
      <c r="F129" s="1">
        <f t="shared" si="11"/>
        <v>256.04787499999998</v>
      </c>
      <c r="G129" s="1">
        <f t="shared" si="12"/>
        <v>-220.91539679896204</v>
      </c>
      <c r="H129" s="1">
        <f t="shared" si="13"/>
        <v>10324.490439687499</v>
      </c>
      <c r="I129" s="1">
        <f t="shared" si="14"/>
        <v>-8907.8610874261467</v>
      </c>
      <c r="J129" s="1">
        <f t="shared" si="15"/>
        <v>416309.26575429912</v>
      </c>
      <c r="L129" s="1">
        <v>99</v>
      </c>
      <c r="M129" s="1">
        <v>0.30844038536027912</v>
      </c>
      <c r="N129" s="1">
        <v>1.235512936668437E-2</v>
      </c>
    </row>
    <row r="130" spans="1:14" x14ac:dyDescent="0.35">
      <c r="A130" s="1">
        <v>6.4</v>
      </c>
      <c r="B130" s="1">
        <f t="shared" si="8"/>
        <v>0.13155893682157618</v>
      </c>
      <c r="D130" s="1">
        <f t="shared" si="9"/>
        <v>6.4</v>
      </c>
      <c r="E130" s="1">
        <f t="shared" si="10"/>
        <v>-5.3886540522117619</v>
      </c>
      <c r="F130" s="1">
        <f t="shared" si="11"/>
        <v>262.14400000000006</v>
      </c>
      <c r="G130" s="1">
        <f t="shared" si="12"/>
        <v>-220.71926997859381</v>
      </c>
      <c r="H130" s="1">
        <f t="shared" si="13"/>
        <v>10737.418240000006</v>
      </c>
      <c r="I130" s="1">
        <f t="shared" si="14"/>
        <v>-9040.6612983232044</v>
      </c>
      <c r="J130" s="1">
        <f t="shared" si="15"/>
        <v>439804.65111040033</v>
      </c>
      <c r="L130" s="1">
        <v>100</v>
      </c>
      <c r="M130" s="1">
        <v>0.29998307813980213</v>
      </c>
      <c r="N130" s="1">
        <v>1.2368138042899934E-2</v>
      </c>
    </row>
    <row r="131" spans="1:14" x14ac:dyDescent="0.35">
      <c r="A131" s="1">
        <v>6.45</v>
      </c>
      <c r="B131" s="1">
        <f t="shared" ref="B131:B194" si="16">SQRT(LN(A131^2+1))*EXP(-A131)*A131^2</f>
        <v>0.12736391405283845</v>
      </c>
      <c r="D131" s="1">
        <f t="shared" ref="D131:D194" si="17">A131</f>
        <v>6.45</v>
      </c>
      <c r="E131" s="1">
        <f t="shared" ref="E131:E194" si="18">-B131*D131^2</f>
        <v>-5.2986572343832119</v>
      </c>
      <c r="F131" s="1">
        <f t="shared" ref="F131:F194" si="19">D131^3</f>
        <v>268.33612499999998</v>
      </c>
      <c r="G131" s="1">
        <f t="shared" ref="G131:G194" si="20">-B131*D131^4</f>
        <v>-220.43738759342756</v>
      </c>
      <c r="H131" s="1">
        <f t="shared" ref="H131:H194" si="21">D131^5</f>
        <v>11163.4536403125</v>
      </c>
      <c r="I131" s="1">
        <f t="shared" ref="I131:I194" si="22">-B131*D131^6</f>
        <v>-9170.7464173555691</v>
      </c>
      <c r="J131" s="1">
        <f t="shared" ref="J131:J194" si="23">D131^7</f>
        <v>464427.58007110073</v>
      </c>
      <c r="L131" s="1">
        <v>101</v>
      </c>
      <c r="M131" s="1">
        <v>0.29177390253912405</v>
      </c>
      <c r="N131" s="1">
        <v>1.2279293860751772E-2</v>
      </c>
    </row>
    <row r="132" spans="1:14" x14ac:dyDescent="0.35">
      <c r="A132" s="1">
        <v>6.5</v>
      </c>
      <c r="B132" s="1">
        <f t="shared" si="16"/>
        <v>0.12328499773813184</v>
      </c>
      <c r="D132" s="1">
        <f t="shared" si="17"/>
        <v>6.5</v>
      </c>
      <c r="E132" s="1">
        <f t="shared" si="18"/>
        <v>-5.2087911544360699</v>
      </c>
      <c r="F132" s="1">
        <f t="shared" si="19"/>
        <v>274.625</v>
      </c>
      <c r="G132" s="1">
        <f t="shared" si="20"/>
        <v>-220.07142627492397</v>
      </c>
      <c r="H132" s="1">
        <f t="shared" si="21"/>
        <v>11602.90625</v>
      </c>
      <c r="I132" s="1">
        <f t="shared" si="22"/>
        <v>-9298.0177601155374</v>
      </c>
      <c r="J132" s="1">
        <f t="shared" si="23"/>
        <v>490222.7890625</v>
      </c>
      <c r="L132" s="1">
        <v>102</v>
      </c>
      <c r="M132" s="1">
        <v>0.28381158275334017</v>
      </c>
      <c r="N132" s="1">
        <v>1.2091632619768256E-2</v>
      </c>
    </row>
    <row r="133" spans="1:14" x14ac:dyDescent="0.35">
      <c r="A133" s="1">
        <v>6.55</v>
      </c>
      <c r="B133" s="1">
        <f t="shared" si="16"/>
        <v>0.11931989320374056</v>
      </c>
      <c r="D133" s="1">
        <f t="shared" si="17"/>
        <v>6.55</v>
      </c>
      <c r="E133" s="1">
        <f t="shared" si="18"/>
        <v>-5.1191217181734787</v>
      </c>
      <c r="F133" s="1">
        <f t="shared" si="19"/>
        <v>281.01137499999999</v>
      </c>
      <c r="G133" s="1">
        <f t="shared" si="20"/>
        <v>-219.62311951393767</v>
      </c>
      <c r="H133" s="1">
        <f t="shared" si="21"/>
        <v>12056.090515937498</v>
      </c>
      <c r="I133" s="1">
        <f t="shared" si="22"/>
        <v>-9422.3808849467096</v>
      </c>
      <c r="J133" s="1">
        <f t="shared" si="23"/>
        <v>517236.42336000851</v>
      </c>
      <c r="L133" s="1">
        <v>103</v>
      </c>
      <c r="M133" s="1">
        <v>0.27609384595934749</v>
      </c>
      <c r="N133" s="1">
        <v>1.1808858302477465E-2</v>
      </c>
    </row>
    <row r="134" spans="1:14" x14ac:dyDescent="0.35">
      <c r="A134" s="1">
        <v>6.6</v>
      </c>
      <c r="B134" s="1">
        <f t="shared" si="16"/>
        <v>0.11546629851616784</v>
      </c>
      <c r="D134" s="1">
        <f t="shared" si="17"/>
        <v>6.6</v>
      </c>
      <c r="E134" s="1">
        <f t="shared" si="18"/>
        <v>-5.0297119633642708</v>
      </c>
      <c r="F134" s="1">
        <f t="shared" si="19"/>
        <v>287.49599999999998</v>
      </c>
      <c r="G134" s="1">
        <f t="shared" si="20"/>
        <v>-219.0942531241476</v>
      </c>
      <c r="H134" s="1">
        <f t="shared" si="21"/>
        <v>12523.325759999996</v>
      </c>
      <c r="I134" s="1">
        <f t="shared" si="22"/>
        <v>-9543.7456660878688</v>
      </c>
      <c r="J134" s="1">
        <f t="shared" si="23"/>
        <v>545516.07010559982</v>
      </c>
      <c r="L134" s="1">
        <v>104</v>
      </c>
      <c r="M134" s="1">
        <v>0.26861748661422369</v>
      </c>
      <c r="N134" s="1">
        <v>1.1435297792813492E-2</v>
      </c>
    </row>
    <row r="135" spans="1:14" x14ac:dyDescent="0.35">
      <c r="A135" s="1">
        <v>6.65</v>
      </c>
      <c r="B135" s="1">
        <f t="shared" si="16"/>
        <v>0.11172190851530524</v>
      </c>
      <c r="D135" s="1">
        <f t="shared" si="17"/>
        <v>6.65</v>
      </c>
      <c r="E135" s="1">
        <f t="shared" si="18"/>
        <v>-4.9406220993180865</v>
      </c>
      <c r="F135" s="1">
        <f t="shared" si="19"/>
        <v>294.07962500000002</v>
      </c>
      <c r="G135" s="1">
        <f t="shared" si="20"/>
        <v>-218.48666078709408</v>
      </c>
      <c r="H135" s="1">
        <f t="shared" si="21"/>
        <v>13004.936216562503</v>
      </c>
      <c r="I135" s="1">
        <f t="shared" si="22"/>
        <v>-9662.0263566572703</v>
      </c>
      <c r="J135" s="1">
        <f t="shared" si="23"/>
        <v>575110.79183693533</v>
      </c>
      <c r="L135" s="1">
        <v>105</v>
      </c>
      <c r="M135" s="1">
        <v>0.26137843250563975</v>
      </c>
      <c r="N135" s="1">
        <v>1.0975853175221484E-2</v>
      </c>
    </row>
    <row r="136" spans="1:14" x14ac:dyDescent="0.35">
      <c r="A136" s="1">
        <v>6.7</v>
      </c>
      <c r="B136" s="1">
        <f t="shared" si="16"/>
        <v>0.10808441857161818</v>
      </c>
      <c r="D136" s="1">
        <f t="shared" si="17"/>
        <v>6.7</v>
      </c>
      <c r="E136" s="1">
        <f t="shared" si="18"/>
        <v>-4.8519095496799407</v>
      </c>
      <c r="F136" s="1">
        <f t="shared" si="19"/>
        <v>300.76300000000003</v>
      </c>
      <c r="G136" s="1">
        <f t="shared" si="20"/>
        <v>-217.80221968513251</v>
      </c>
      <c r="H136" s="1">
        <f t="shared" si="21"/>
        <v>13501.25107</v>
      </c>
      <c r="I136" s="1">
        <f t="shared" si="22"/>
        <v>-9777.1416416655993</v>
      </c>
      <c r="J136" s="1">
        <f t="shared" si="23"/>
        <v>606071.16053230013</v>
      </c>
      <c r="L136" s="1">
        <v>106</v>
      </c>
      <c r="M136" s="1">
        <v>0.25437181219387806</v>
      </c>
      <c r="N136" s="1">
        <v>1.043595197674696E-2</v>
      </c>
    </row>
    <row r="137" spans="1:14" x14ac:dyDescent="0.35">
      <c r="A137" s="1">
        <v>6.75</v>
      </c>
      <c r="B137" s="1">
        <f t="shared" si="16"/>
        <v>0.10455152808002381</v>
      </c>
      <c r="D137" s="1">
        <f t="shared" si="17"/>
        <v>6.75</v>
      </c>
      <c r="E137" s="1">
        <f t="shared" si="18"/>
        <v>-4.7636289981460846</v>
      </c>
      <c r="F137" s="1">
        <f t="shared" si="19"/>
        <v>307.546875</v>
      </c>
      <c r="G137" s="1">
        <f t="shared" si="20"/>
        <v>-217.04284622803098</v>
      </c>
      <c r="H137" s="1">
        <f t="shared" si="21"/>
        <v>14012.6044921875</v>
      </c>
      <c r="I137" s="1">
        <f t="shared" si="22"/>
        <v>-9889.0146812646617</v>
      </c>
      <c r="J137" s="1">
        <f t="shared" si="23"/>
        <v>638449.29217529297</v>
      </c>
      <c r="L137" s="1">
        <v>107</v>
      </c>
      <c r="M137" s="1">
        <v>0.24759202349475104</v>
      </c>
      <c r="N137" s="1">
        <v>9.8214957068372966E-3</v>
      </c>
    </row>
    <row r="138" spans="1:14" x14ac:dyDescent="0.35">
      <c r="A138" s="1">
        <v>6.8</v>
      </c>
      <c r="B138" s="1">
        <f t="shared" si="16"/>
        <v>0.10112094370277218</v>
      </c>
      <c r="D138" s="1">
        <f t="shared" si="17"/>
        <v>6.8</v>
      </c>
      <c r="E138" s="1">
        <f t="shared" si="18"/>
        <v>-4.6758324368161848</v>
      </c>
      <c r="F138" s="1">
        <f t="shared" si="19"/>
        <v>314.43199999999996</v>
      </c>
      <c r="G138" s="1">
        <f t="shared" si="20"/>
        <v>-216.21049187838037</v>
      </c>
      <c r="H138" s="1">
        <f t="shared" si="21"/>
        <v>14539.335679999997</v>
      </c>
      <c r="I138" s="1">
        <f t="shared" si="22"/>
        <v>-9997.573144456308</v>
      </c>
      <c r="J138" s="1">
        <f t="shared" si="23"/>
        <v>672298.88184319972</v>
      </c>
      <c r="L138" s="1">
        <v>108</v>
      </c>
      <c r="M138" s="1">
        <v>0.24103280266341401</v>
      </c>
      <c r="N138" s="1">
        <v>9.1388070407995292E-3</v>
      </c>
    </row>
    <row r="139" spans="1:14" x14ac:dyDescent="0.35">
      <c r="A139" s="1">
        <v>6.85</v>
      </c>
      <c r="B139" s="1">
        <f t="shared" si="16"/>
        <v>9.7790382373266788E-2</v>
      </c>
      <c r="D139" s="1">
        <f t="shared" si="17"/>
        <v>6.85</v>
      </c>
      <c r="E139" s="1">
        <f t="shared" si="18"/>
        <v>-4.5885692169096099</v>
      </c>
      <c r="F139" s="1">
        <f t="shared" si="19"/>
        <v>321.41912499999995</v>
      </c>
      <c r="G139" s="1">
        <f t="shared" si="20"/>
        <v>-215.30713908044115</v>
      </c>
      <c r="H139" s="1">
        <f t="shared" si="21"/>
        <v>15081.788892812496</v>
      </c>
      <c r="I139" s="1">
        <f t="shared" si="22"/>
        <v>-10102.749233502</v>
      </c>
      <c r="J139" s="1">
        <f t="shared" si="23"/>
        <v>707675.23932299425</v>
      </c>
      <c r="L139" s="1">
        <v>109</v>
      </c>
      <c r="M139" s="1">
        <v>0.23468729395049442</v>
      </c>
      <c r="N139" s="1">
        <v>8.3945759831215438E-3</v>
      </c>
    </row>
    <row r="140" spans="1:14" x14ac:dyDescent="0.35">
      <c r="A140" s="1">
        <v>6.9</v>
      </c>
      <c r="B140" s="1">
        <f t="shared" si="16"/>
        <v>9.4557574072389294E-2</v>
      </c>
      <c r="D140" s="1">
        <f t="shared" si="17"/>
        <v>6.9</v>
      </c>
      <c r="E140" s="1">
        <f t="shared" si="18"/>
        <v>-4.5018861015864546</v>
      </c>
      <c r="F140" s="1">
        <f t="shared" si="19"/>
        <v>328.50900000000007</v>
      </c>
      <c r="G140" s="1">
        <f t="shared" si="20"/>
        <v>-214.33479729653115</v>
      </c>
      <c r="H140" s="1">
        <f t="shared" si="21"/>
        <v>15640.313490000006</v>
      </c>
      <c r="I140" s="1">
        <f t="shared" si="22"/>
        <v>-10204.479699287849</v>
      </c>
      <c r="J140" s="1">
        <f t="shared" si="23"/>
        <v>744635.32525890041</v>
      </c>
      <c r="L140" s="1">
        <v>110</v>
      </c>
      <c r="M140" s="1">
        <v>0.22854811921414281</v>
      </c>
      <c r="N140" s="1">
        <v>7.5958053361751265E-3</v>
      </c>
    </row>
    <row r="141" spans="1:14" x14ac:dyDescent="0.35">
      <c r="A141" s="1">
        <v>6.95</v>
      </c>
      <c r="B141" s="1">
        <f t="shared" si="16"/>
        <v>9.1420264388517858E-2</v>
      </c>
      <c r="D141" s="1">
        <f t="shared" si="17"/>
        <v>6.95</v>
      </c>
      <c r="E141" s="1">
        <f t="shared" si="18"/>
        <v>-4.4158273206263843</v>
      </c>
      <c r="F141" s="1">
        <f t="shared" si="19"/>
        <v>335.70237500000002</v>
      </c>
      <c r="G141" s="1">
        <f t="shared" si="20"/>
        <v>-213.29549915455593</v>
      </c>
      <c r="H141" s="1">
        <f t="shared" si="21"/>
        <v>16215.263968437503</v>
      </c>
      <c r="I141" s="1">
        <f t="shared" si="22"/>
        <v>-10302.705847912939</v>
      </c>
      <c r="J141" s="1">
        <f t="shared" si="23"/>
        <v>783237.78783545247</v>
      </c>
      <c r="L141" s="1">
        <v>111</v>
      </c>
      <c r="M141" s="1">
        <v>0.222607447284349</v>
      </c>
      <c r="N141" s="1">
        <v>6.7497557883707815E-3</v>
      </c>
    </row>
    <row r="142" spans="1:14" x14ac:dyDescent="0.35">
      <c r="A142" s="1">
        <v>7</v>
      </c>
      <c r="B142" s="1">
        <f t="shared" si="16"/>
        <v>8.8376216872054797E-2</v>
      </c>
      <c r="D142" s="1">
        <f t="shared" si="17"/>
        <v>7</v>
      </c>
      <c r="E142" s="1">
        <f t="shared" si="18"/>
        <v>-4.3304346267306855</v>
      </c>
      <c r="F142" s="1">
        <f t="shared" si="19"/>
        <v>343</v>
      </c>
      <c r="G142" s="1">
        <f t="shared" si="20"/>
        <v>-212.19129670980357</v>
      </c>
      <c r="H142" s="1">
        <f t="shared" si="21"/>
        <v>16807</v>
      </c>
      <c r="I142" s="1">
        <f t="shared" si="22"/>
        <v>-10397.373538780375</v>
      </c>
      <c r="J142" s="1">
        <f t="shared" si="23"/>
        <v>823543</v>
      </c>
      <c r="L142" s="1">
        <v>112</v>
      </c>
      <c r="M142" s="1">
        <v>0.21685706278912253</v>
      </c>
      <c r="N142" s="1">
        <v>5.8638909237130332E-3</v>
      </c>
    </row>
    <row r="143" spans="1:14" x14ac:dyDescent="0.35">
      <c r="A143" s="1">
        <v>7.05</v>
      </c>
      <c r="B143" s="1">
        <f t="shared" si="16"/>
        <v>8.5423215194908725E-2</v>
      </c>
      <c r="D143" s="1">
        <f t="shared" si="17"/>
        <v>7.05</v>
      </c>
      <c r="E143" s="1">
        <f t="shared" si="18"/>
        <v>-4.2457473532249512</v>
      </c>
      <c r="F143" s="1">
        <f t="shared" si="19"/>
        <v>350.402625</v>
      </c>
      <c r="G143" s="1">
        <f t="shared" si="20"/>
        <v>-211.02425782366313</v>
      </c>
      <c r="H143" s="1">
        <f t="shared" si="21"/>
        <v>17415.886469062501</v>
      </c>
      <c r="I143" s="1">
        <f t="shared" si="22"/>
        <v>-10488.433174480617</v>
      </c>
      <c r="J143" s="1">
        <f t="shared" si="23"/>
        <v>865613.09722857899</v>
      </c>
      <c r="L143" s="1">
        <v>113</v>
      </c>
      <c r="M143" s="1">
        <v>0.21128843416576368</v>
      </c>
      <c r="N143" s="1">
        <v>4.9458224420382002E-3</v>
      </c>
    </row>
    <row r="144" spans="1:14" x14ac:dyDescent="0.35">
      <c r="A144" s="1">
        <v>7.1</v>
      </c>
      <c r="B144" s="1">
        <f t="shared" si="16"/>
        <v>8.255906512500677E-2</v>
      </c>
      <c r="D144" s="1">
        <f t="shared" si="17"/>
        <v>7.1</v>
      </c>
      <c r="E144" s="1">
        <f t="shared" si="18"/>
        <v>-4.1618024729515906</v>
      </c>
      <c r="F144" s="1">
        <f t="shared" si="19"/>
        <v>357.91099999999994</v>
      </c>
      <c r="G144" s="1">
        <f t="shared" si="20"/>
        <v>-209.7964626614897</v>
      </c>
      <c r="H144" s="1">
        <f t="shared" si="21"/>
        <v>18042.29351</v>
      </c>
      <c r="I144" s="1">
        <f t="shared" si="22"/>
        <v>-10575.839682765694</v>
      </c>
      <c r="J144" s="1">
        <f t="shared" si="23"/>
        <v>909512.01583909977</v>
      </c>
      <c r="L144" s="1">
        <v>114</v>
      </c>
      <c r="M144" s="1">
        <v>0.20589278059442304</v>
      </c>
      <c r="N144" s="1">
        <v>4.0032558660676176E-3</v>
      </c>
    </row>
    <row r="145" spans="1:14" x14ac:dyDescent="0.35">
      <c r="A145" s="1">
        <v>7.15</v>
      </c>
      <c r="B145" s="1">
        <f t="shared" si="16"/>
        <v>7.9781596325547821E-2</v>
      </c>
      <c r="D145" s="1">
        <f t="shared" si="17"/>
        <v>7.15</v>
      </c>
      <c r="E145" s="1">
        <f t="shared" si="18"/>
        <v>-4.0786346581528186</v>
      </c>
      <c r="F145" s="1">
        <f t="shared" si="19"/>
        <v>365.52587500000004</v>
      </c>
      <c r="G145" s="1">
        <f t="shared" si="20"/>
        <v>-208.51000031141746</v>
      </c>
      <c r="H145" s="1">
        <f t="shared" si="21"/>
        <v>18686.596544687502</v>
      </c>
      <c r="I145" s="1">
        <f t="shared" si="22"/>
        <v>-10659.55249092044</v>
      </c>
      <c r="J145" s="1">
        <f t="shared" si="23"/>
        <v>955305.5318557868</v>
      </c>
      <c r="L145" s="1">
        <v>115</v>
      </c>
      <c r="M145" s="1">
        <v>0.20066113760536217</v>
      </c>
      <c r="N145" s="1">
        <v>3.0439369978844943E-3</v>
      </c>
    </row>
    <row r="146" spans="1:14" x14ac:dyDescent="0.35">
      <c r="A146" s="1">
        <v>7.2</v>
      </c>
      <c r="B146" s="1">
        <f t="shared" si="16"/>
        <v>7.7088663988348169E-2</v>
      </c>
      <c r="D146" s="1">
        <f t="shared" si="17"/>
        <v>7.2</v>
      </c>
      <c r="E146" s="1">
        <f t="shared" si="18"/>
        <v>-3.9962763411559692</v>
      </c>
      <c r="F146" s="1">
        <f t="shared" si="19"/>
        <v>373.24800000000005</v>
      </c>
      <c r="G146" s="1">
        <f t="shared" si="20"/>
        <v>-207.16696552552548</v>
      </c>
      <c r="H146" s="1">
        <f t="shared" si="21"/>
        <v>19349.176320000006</v>
      </c>
      <c r="I146" s="1">
        <f t="shared" si="22"/>
        <v>-10739.535492843243</v>
      </c>
      <c r="J146" s="1">
        <f t="shared" si="23"/>
        <v>1003061.3004288003</v>
      </c>
      <c r="L146" s="1">
        <v>116</v>
      </c>
      <c r="M146" s="1">
        <v>0.19558442112565208</v>
      </c>
      <c r="N146" s="1">
        <v>2.0755993736828182E-3</v>
      </c>
    </row>
    <row r="147" spans="1:14" x14ac:dyDescent="0.35">
      <c r="A147" s="1">
        <v>7.25</v>
      </c>
      <c r="B147" s="1">
        <f t="shared" si="16"/>
        <v>7.4478150310275187E-2</v>
      </c>
      <c r="D147" s="1">
        <f t="shared" si="17"/>
        <v>7.25</v>
      </c>
      <c r="E147" s="1">
        <f t="shared" si="18"/>
        <v>-3.9147577756838396</v>
      </c>
      <c r="F147" s="1">
        <f t="shared" si="19"/>
        <v>381.078125</v>
      </c>
      <c r="G147" s="1">
        <f t="shared" si="20"/>
        <v>-205.7694555843818</v>
      </c>
      <c r="H147" s="1">
        <f t="shared" si="21"/>
        <v>20030.4189453125</v>
      </c>
      <c r="I147" s="1">
        <f t="shared" si="22"/>
        <v>-10815.757009154069</v>
      </c>
      <c r="J147" s="1">
        <f t="shared" si="23"/>
        <v>1052848.8958129883</v>
      </c>
      <c r="L147" s="1">
        <v>117</v>
      </c>
      <c r="M147" s="1">
        <v>0.19065348974549351</v>
      </c>
      <c r="N147" s="1">
        <v>1.1059129516508004E-3</v>
      </c>
    </row>
    <row r="148" spans="1:14" x14ac:dyDescent="0.35">
      <c r="A148" s="1">
        <v>7.3</v>
      </c>
      <c r="B148" s="1">
        <f t="shared" si="16"/>
        <v>7.1947965821417464E-2</v>
      </c>
      <c r="D148" s="1">
        <f t="shared" si="17"/>
        <v>7.3</v>
      </c>
      <c r="E148" s="1">
        <f t="shared" si="18"/>
        <v>-3.8341070986233365</v>
      </c>
      <c r="F148" s="1">
        <f t="shared" si="19"/>
        <v>389.017</v>
      </c>
      <c r="G148" s="1">
        <f t="shared" si="20"/>
        <v>-204.31956728563759</v>
      </c>
      <c r="H148" s="1">
        <f t="shared" si="21"/>
        <v>20730.715929999998</v>
      </c>
      <c r="I148" s="1">
        <f t="shared" si="22"/>
        <v>-10888.189740651627</v>
      </c>
      <c r="J148" s="1">
        <f t="shared" si="23"/>
        <v>1104739.8519096998</v>
      </c>
      <c r="L148" s="1">
        <v>118</v>
      </c>
      <c r="M148" s="1">
        <v>0.18585920499881969</v>
      </c>
      <c r="N148" s="1">
        <v>1.4243425372759133E-4</v>
      </c>
    </row>
    <row r="149" spans="1:14" x14ac:dyDescent="0.35">
      <c r="A149" s="1">
        <v>7.35</v>
      </c>
      <c r="B149" s="1">
        <f t="shared" si="16"/>
        <v>6.9496050573296192E-2</v>
      </c>
      <c r="D149" s="1">
        <f t="shared" si="17"/>
        <v>7.35</v>
      </c>
      <c r="E149" s="1">
        <f t="shared" si="18"/>
        <v>-3.7543503920958932</v>
      </c>
      <c r="F149" s="1">
        <f t="shared" si="19"/>
        <v>397.06537499999996</v>
      </c>
      <c r="G149" s="1">
        <f t="shared" si="20"/>
        <v>-202.81939405700035</v>
      </c>
      <c r="H149" s="1">
        <f t="shared" si="21"/>
        <v>21450.464220937494</v>
      </c>
      <c r="I149" s="1">
        <f t="shared" si="22"/>
        <v>-10956.810715444301</v>
      </c>
      <c r="J149" s="1">
        <f t="shared" si="23"/>
        <v>1158807.7033755956</v>
      </c>
      <c r="L149" s="1">
        <v>119</v>
      </c>
      <c r="M149" s="1">
        <v>0.18119248946723537</v>
      </c>
      <c r="N149" s="1">
        <v>-8.0744183215125664E-4</v>
      </c>
    </row>
    <row r="150" spans="1:14" x14ac:dyDescent="0.35">
      <c r="A150" s="1">
        <v>7.4</v>
      </c>
      <c r="B150" s="1">
        <f t="shared" si="16"/>
        <v>6.7120375195088539E-2</v>
      </c>
      <c r="D150" s="1">
        <f t="shared" si="17"/>
        <v>7.4</v>
      </c>
      <c r="E150" s="1">
        <f t="shared" si="18"/>
        <v>-3.6755117456830488</v>
      </c>
      <c r="F150" s="1">
        <f t="shared" si="19"/>
        <v>405.22400000000005</v>
      </c>
      <c r="G150" s="1">
        <f t="shared" si="20"/>
        <v>-201.27102319360375</v>
      </c>
      <c r="H150" s="1">
        <f t="shared" si="21"/>
        <v>22190.066240000004</v>
      </c>
      <c r="I150" s="1">
        <f t="shared" si="22"/>
        <v>-11021.601230081744</v>
      </c>
      <c r="J150" s="1">
        <f t="shared" si="23"/>
        <v>1215128.0273024002</v>
      </c>
      <c r="L150" s="1">
        <v>120</v>
      </c>
      <c r="M150" s="1">
        <v>0.17664438253064796</v>
      </c>
      <c r="N150" s="1">
        <v>-1.7365283968229506E-3</v>
      </c>
    </row>
    <row r="151" spans="1:14" x14ac:dyDescent="0.35">
      <c r="A151" s="1">
        <v>7.45</v>
      </c>
      <c r="B151" s="1">
        <f t="shared" si="16"/>
        <v>6.481894182550535E-2</v>
      </c>
      <c r="D151" s="1">
        <f t="shared" si="17"/>
        <v>7.45</v>
      </c>
      <c r="E151" s="1">
        <f t="shared" si="18"/>
        <v>-3.5976133186701111</v>
      </c>
      <c r="F151" s="1">
        <f t="shared" si="19"/>
        <v>413.49362500000007</v>
      </c>
      <c r="G151" s="1">
        <f t="shared" si="20"/>
        <v>-199.67653321948785</v>
      </c>
      <c r="H151" s="1">
        <f t="shared" si="21"/>
        <v>22949.929921562503</v>
      </c>
      <c r="I151" s="1">
        <f t="shared" si="22"/>
        <v>-11082.546785014625</v>
      </c>
      <c r="J151" s="1">
        <f t="shared" si="23"/>
        <v>1273778.4854715231</v>
      </c>
      <c r="L151" s="1">
        <v>121</v>
      </c>
      <c r="M151" s="1">
        <v>0.17220609360214378</v>
      </c>
      <c r="N151" s="1">
        <v>-2.6378908232716769E-3</v>
      </c>
    </row>
    <row r="152" spans="1:14" x14ac:dyDescent="0.35">
      <c r="A152" s="1">
        <v>7.5</v>
      </c>
      <c r="B152" s="1">
        <f t="shared" si="16"/>
        <v>6.25897849276454E-2</v>
      </c>
      <c r="D152" s="1">
        <f t="shared" si="17"/>
        <v>7.5</v>
      </c>
      <c r="E152" s="1">
        <f t="shared" si="18"/>
        <v>-3.5206754021800539</v>
      </c>
      <c r="F152" s="1">
        <f t="shared" si="19"/>
        <v>421.875</v>
      </c>
      <c r="G152" s="1">
        <f t="shared" si="20"/>
        <v>-198.03799137262803</v>
      </c>
      <c r="H152" s="1">
        <f t="shared" si="21"/>
        <v>23730.46875</v>
      </c>
      <c r="I152" s="1">
        <f t="shared" si="22"/>
        <v>-11139.637014710326</v>
      </c>
      <c r="J152" s="1">
        <f t="shared" si="23"/>
        <v>1334838.8671875</v>
      </c>
      <c r="L152" s="1">
        <v>122</v>
      </c>
      <c r="M152" s="1">
        <v>0.16786905269856955</v>
      </c>
      <c r="N152" s="1">
        <v>-3.5048889040581455E-3</v>
      </c>
    </row>
    <row r="153" spans="1:14" x14ac:dyDescent="0.35">
      <c r="A153" s="1">
        <v>7.55</v>
      </c>
      <c r="B153" s="1">
        <f t="shared" si="16"/>
        <v>6.0430971993837339E-2</v>
      </c>
      <c r="D153" s="1">
        <f t="shared" si="17"/>
        <v>7.55</v>
      </c>
      <c r="E153" s="1">
        <f t="shared" si="18"/>
        <v>-3.444716481078713</v>
      </c>
      <c r="F153" s="1">
        <f t="shared" si="19"/>
        <v>430.36887499999995</v>
      </c>
      <c r="G153" s="1">
        <f t="shared" si="20"/>
        <v>-196.35745121268931</v>
      </c>
      <c r="H153" s="1">
        <f t="shared" si="21"/>
        <v>24532.101797187497</v>
      </c>
      <c r="I153" s="1">
        <f t="shared" si="22"/>
        <v>-11192.865612751322</v>
      </c>
      <c r="J153" s="1">
        <f t="shared" si="23"/>
        <v>1398391.1326941801</v>
      </c>
      <c r="L153" s="1">
        <v>123</v>
      </c>
      <c r="M153" s="1">
        <v>0.16362495821202155</v>
      </c>
      <c r="N153" s="1">
        <v>-4.3312166120161866E-3</v>
      </c>
    </row>
    <row r="154" spans="1:14" x14ac:dyDescent="0.35">
      <c r="A154" s="1">
        <v>7.6</v>
      </c>
      <c r="B154" s="1">
        <f t="shared" si="16"/>
        <v>5.8340604147175137E-2</v>
      </c>
      <c r="D154" s="1">
        <f t="shared" si="17"/>
        <v>7.6</v>
      </c>
      <c r="E154" s="1">
        <f t="shared" si="18"/>
        <v>-3.369753295540836</v>
      </c>
      <c r="F154" s="1">
        <f t="shared" si="19"/>
        <v>438.97599999999994</v>
      </c>
      <c r="G154" s="1">
        <f t="shared" si="20"/>
        <v>-194.63695035043867</v>
      </c>
      <c r="H154" s="1">
        <f t="shared" si="21"/>
        <v>25355.25376</v>
      </c>
      <c r="I154" s="1">
        <f t="shared" si="22"/>
        <v>-11242.230252241337</v>
      </c>
      <c r="J154" s="1">
        <f t="shared" si="23"/>
        <v>1464519.4571775999</v>
      </c>
      <c r="L154" s="1">
        <v>124</v>
      </c>
      <c r="M154" s="1">
        <v>0.15946582176085944</v>
      </c>
      <c r="N154" s="1">
        <v>-5.1109393869076813E-3</v>
      </c>
    </row>
    <row r="155" spans="1:14" x14ac:dyDescent="0.35">
      <c r="A155" s="1">
        <v>7.65</v>
      </c>
      <c r="B155" s="1">
        <f t="shared" si="16"/>
        <v>5.631681664615832E-2</v>
      </c>
      <c r="D155" s="1">
        <f t="shared" si="17"/>
        <v>7.65</v>
      </c>
      <c r="E155" s="1">
        <f t="shared" si="18"/>
        <v>-3.2958009021748009</v>
      </c>
      <c r="F155" s="1">
        <f t="shared" si="19"/>
        <v>447.69712500000009</v>
      </c>
      <c r="G155" s="1">
        <f t="shared" si="20"/>
        <v>-192.8785082975248</v>
      </c>
      <c r="H155" s="1">
        <f t="shared" si="21"/>
        <v>26200.354997812508</v>
      </c>
      <c r="I155" s="1">
        <f t="shared" si="22"/>
        <v>-11287.732501841896</v>
      </c>
      <c r="J155" s="1">
        <f t="shared" si="23"/>
        <v>1533310.2753594827</v>
      </c>
      <c r="L155" s="1">
        <v>125</v>
      </c>
      <c r="M155" s="1">
        <v>0.15538401001195445</v>
      </c>
      <c r="N155" s="1">
        <v>-5.8385288139382041E-3</v>
      </c>
    </row>
    <row r="156" spans="1:14" x14ac:dyDescent="0.35">
      <c r="A156" s="1">
        <v>7.7</v>
      </c>
      <c r="B156" s="1">
        <f t="shared" si="16"/>
        <v>5.4357779298560685E-2</v>
      </c>
      <c r="D156" s="1">
        <f t="shared" si="17"/>
        <v>7.7</v>
      </c>
      <c r="E156" s="1">
        <f t="shared" si="18"/>
        <v>-3.2228727346116632</v>
      </c>
      <c r="F156" s="1">
        <f t="shared" si="19"/>
        <v>456.53300000000007</v>
      </c>
      <c r="G156" s="1">
        <f t="shared" si="20"/>
        <v>-191.08412443512555</v>
      </c>
      <c r="H156" s="1">
        <f t="shared" si="21"/>
        <v>27067.841570000008</v>
      </c>
      <c r="I156" s="1">
        <f t="shared" si="22"/>
        <v>-11329.377737758594</v>
      </c>
      <c r="J156" s="1">
        <f t="shared" si="23"/>
        <v>1604852.3266853006</v>
      </c>
      <c r="L156" s="1">
        <v>126</v>
      </c>
      <c r="M156" s="1">
        <v>0.15137228337864245</v>
      </c>
      <c r="N156" s="1">
        <v>-6.5088945829529787E-3</v>
      </c>
    </row>
    <row r="157" spans="1:14" x14ac:dyDescent="0.35">
      <c r="A157" s="1">
        <v>7.75</v>
      </c>
      <c r="B157" s="1">
        <f t="shared" si="16"/>
        <v>5.2461696790372589E-2</v>
      </c>
      <c r="D157" s="1">
        <f t="shared" si="17"/>
        <v>7.75</v>
      </c>
      <c r="E157" s="1">
        <f t="shared" si="18"/>
        <v>-3.1509806634717537</v>
      </c>
      <c r="F157" s="1">
        <f t="shared" si="19"/>
        <v>465.484375</v>
      </c>
      <c r="G157" s="1">
        <f t="shared" si="20"/>
        <v>-189.25577609977219</v>
      </c>
      <c r="H157" s="1">
        <f t="shared" si="21"/>
        <v>27958.1552734375</v>
      </c>
      <c r="I157" s="1">
        <f t="shared" si="22"/>
        <v>-11367.175051992568</v>
      </c>
      <c r="J157" s="1">
        <f t="shared" si="23"/>
        <v>1679236.7011108398</v>
      </c>
      <c r="L157" s="1">
        <v>127</v>
      </c>
      <c r="M157" s="1">
        <v>0.14742383151121691</v>
      </c>
      <c r="N157" s="1">
        <v>-7.1174136296918156E-3</v>
      </c>
    </row>
    <row r="158" spans="1:14" x14ac:dyDescent="0.35">
      <c r="A158" s="1">
        <v>7.8</v>
      </c>
      <c r="B158" s="1">
        <f t="shared" si="16"/>
        <v>5.0626808935392412E-2</v>
      </c>
      <c r="D158" s="1">
        <f t="shared" si="17"/>
        <v>7.8</v>
      </c>
      <c r="E158" s="1">
        <f t="shared" si="18"/>
        <v>-3.0801350556292739</v>
      </c>
      <c r="F158" s="1">
        <f t="shared" si="19"/>
        <v>474.55199999999996</v>
      </c>
      <c r="G158" s="1">
        <f t="shared" si="20"/>
        <v>-187.39541678448504</v>
      </c>
      <c r="H158" s="1">
        <f t="shared" si="21"/>
        <v>28871.743679999996</v>
      </c>
      <c r="I158" s="1">
        <f t="shared" si="22"/>
        <v>-11401.137157168068</v>
      </c>
      <c r="J158" s="1">
        <f t="shared" si="23"/>
        <v>1756556.8854911996</v>
      </c>
      <c r="L158" s="1">
        <v>128</v>
      </c>
      <c r="M158" s="1">
        <v>0.14353230550876767</v>
      </c>
      <c r="N158" s="1">
        <v>-7.6599563726809927E-3</v>
      </c>
    </row>
    <row r="159" spans="1:14" x14ac:dyDescent="0.35">
      <c r="A159" s="1">
        <v>7.85</v>
      </c>
      <c r="B159" s="1">
        <f t="shared" si="16"/>
        <v>4.8851390850780316E-2</v>
      </c>
      <c r="D159" s="1">
        <f t="shared" si="17"/>
        <v>7.85</v>
      </c>
      <c r="E159" s="1">
        <f t="shared" si="18"/>
        <v>-3.0103448327022098</v>
      </c>
      <c r="F159" s="1">
        <f t="shared" si="19"/>
        <v>483.73662499999995</v>
      </c>
      <c r="G159" s="1">
        <f t="shared" si="20"/>
        <v>-185.50497445319189</v>
      </c>
      <c r="H159" s="1">
        <f t="shared" si="21"/>
        <v>29809.060174062495</v>
      </c>
      <c r="I159" s="1">
        <f t="shared" si="22"/>
        <v>-11431.280288241818</v>
      </c>
      <c r="J159" s="1">
        <f t="shared" si="23"/>
        <v>1836908.8105761658</v>
      </c>
      <c r="L159" s="1">
        <v>129</v>
      </c>
      <c r="M159" s="1">
        <v>0.13969184679269042</v>
      </c>
      <c r="N159" s="1">
        <v>-8.1329099711142383E-3</v>
      </c>
    </row>
    <row r="160" spans="1:14" x14ac:dyDescent="0.35">
      <c r="A160" s="1">
        <v>7.9</v>
      </c>
      <c r="B160" s="1">
        <f t="shared" si="16"/>
        <v>4.713375306363566E-2</v>
      </c>
      <c r="D160" s="1">
        <f t="shared" si="17"/>
        <v>7.9</v>
      </c>
      <c r="E160" s="1">
        <f t="shared" si="18"/>
        <v>-2.9416175287015016</v>
      </c>
      <c r="F160" s="1">
        <f t="shared" si="19"/>
        <v>493.03900000000004</v>
      </c>
      <c r="G160" s="1">
        <f t="shared" si="20"/>
        <v>-183.58634996626074</v>
      </c>
      <c r="H160" s="1">
        <f t="shared" si="21"/>
        <v>30770.563990000006</v>
      </c>
      <c r="I160" s="1">
        <f t="shared" si="22"/>
        <v>-11457.624101394333</v>
      </c>
      <c r="J160" s="1">
        <f t="shared" si="23"/>
        <v>1920390.8986159004</v>
      </c>
      <c r="L160" s="1">
        <v>130</v>
      </c>
      <c r="M160" s="1">
        <v>0.13589711259331838</v>
      </c>
      <c r="N160" s="1">
        <v>-8.5331985404799304E-3</v>
      </c>
    </row>
    <row r="161" spans="1:14" x14ac:dyDescent="0.35">
      <c r="A161" s="1">
        <v>7.95</v>
      </c>
      <c r="B161" s="1">
        <f t="shared" si="16"/>
        <v>4.5472241553414304E-2</v>
      </c>
      <c r="D161" s="1">
        <f t="shared" si="17"/>
        <v>7.95</v>
      </c>
      <c r="E161" s="1">
        <f t="shared" si="18"/>
        <v>-2.8739593467796674</v>
      </c>
      <c r="F161" s="1">
        <f t="shared" si="19"/>
        <v>502.45987500000001</v>
      </c>
      <c r="G161" s="1">
        <f t="shared" si="20"/>
        <v>-181.64141561484195</v>
      </c>
      <c r="H161" s="1">
        <f t="shared" si="21"/>
        <v>31756.7202496875</v>
      </c>
      <c r="I161" s="1">
        <f t="shared" si="22"/>
        <v>-11480.191570397046</v>
      </c>
      <c r="J161" s="1">
        <f t="shared" si="23"/>
        <v>2007104.1115808743</v>
      </c>
      <c r="L161" s="1">
        <v>131</v>
      </c>
      <c r="M161" s="1">
        <v>0.13214329801174995</v>
      </c>
      <c r="N161" s="1">
        <v>-8.8583002736181138E-3</v>
      </c>
    </row>
    <row r="162" spans="1:14" x14ac:dyDescent="0.35">
      <c r="A162" s="1">
        <v>8</v>
      </c>
      <c r="B162" s="1">
        <f t="shared" si="16"/>
        <v>4.3865237734765875E-2</v>
      </c>
      <c r="D162" s="1">
        <f t="shared" si="17"/>
        <v>8</v>
      </c>
      <c r="E162" s="1">
        <f t="shared" si="18"/>
        <v>-2.807375215025016</v>
      </c>
      <c r="F162" s="1">
        <f t="shared" si="19"/>
        <v>512</v>
      </c>
      <c r="G162" s="1">
        <f t="shared" si="20"/>
        <v>-179.67201376160102</v>
      </c>
      <c r="H162" s="1">
        <f t="shared" si="21"/>
        <v>32768</v>
      </c>
      <c r="I162" s="1">
        <f t="shared" si="22"/>
        <v>-11499.008880742465</v>
      </c>
      <c r="J162" s="1">
        <f t="shared" si="23"/>
        <v>2097152</v>
      </c>
      <c r="L162" s="1">
        <v>132</v>
      </c>
      <c r="M162" s="1">
        <v>0.12842615462909945</v>
      </c>
      <c r="N162" s="1">
        <v>-9.1062614253588914E-3</v>
      </c>
    </row>
    <row r="163" spans="1:14" x14ac:dyDescent="0.35">
      <c r="A163" s="1">
        <v>8.0500000000000007</v>
      </c>
      <c r="B163" s="1">
        <f t="shared" si="16"/>
        <v>4.2311158385144571E-2</v>
      </c>
      <c r="D163" s="1">
        <f t="shared" si="17"/>
        <v>8.0500000000000007</v>
      </c>
      <c r="E163" s="1">
        <f t="shared" si="18"/>
        <v>-2.7418688412533316</v>
      </c>
      <c r="F163" s="1">
        <f t="shared" si="19"/>
        <v>521.66012500000011</v>
      </c>
      <c r="G163" s="1">
        <f t="shared" si="20"/>
        <v>-177.67995558531902</v>
      </c>
      <c r="H163" s="1">
        <f t="shared" si="21"/>
        <v>33804.880250312512</v>
      </c>
      <c r="I163" s="1">
        <f t="shared" si="22"/>
        <v>-11514.105321817638</v>
      </c>
      <c r="J163" s="1">
        <f t="shared" si="23"/>
        <v>2190640.7524208766</v>
      </c>
      <c r="L163" s="1">
        <v>133</v>
      </c>
      <c r="M163" s="1">
        <v>0.12474200564514759</v>
      </c>
      <c r="N163" s="1">
        <v>-9.2757071289797516E-3</v>
      </c>
    </row>
    <row r="164" spans="1:14" x14ac:dyDescent="0.35">
      <c r="A164" s="1">
        <v>8.1</v>
      </c>
      <c r="B164" s="1">
        <f t="shared" si="16"/>
        <v>4.08084555213266E-2</v>
      </c>
      <c r="D164" s="1">
        <f t="shared" si="17"/>
        <v>8.1</v>
      </c>
      <c r="E164" s="1">
        <f t="shared" si="18"/>
        <v>-2.6774427667542384</v>
      </c>
      <c r="F164" s="1">
        <f t="shared" si="19"/>
        <v>531.44099999999992</v>
      </c>
      <c r="G164" s="1">
        <f t="shared" si="20"/>
        <v>-175.66701992674555</v>
      </c>
      <c r="H164" s="1">
        <f t="shared" si="21"/>
        <v>34867.844009999993</v>
      </c>
      <c r="I164" s="1">
        <f t="shared" si="22"/>
        <v>-11525.513177393776</v>
      </c>
      <c r="J164" s="1">
        <f t="shared" si="23"/>
        <v>2287679.2454960993</v>
      </c>
      <c r="L164" s="1">
        <v>134</v>
      </c>
      <c r="M164" s="1">
        <v>0.12108775753748946</v>
      </c>
      <c r="N164" s="1">
        <v>-9.3658490221842222E-3</v>
      </c>
    </row>
    <row r="165" spans="1:14" x14ac:dyDescent="0.35">
      <c r="A165" s="1">
        <v>8.15</v>
      </c>
      <c r="B165" s="1">
        <f t="shared" si="16"/>
        <v>3.9355616228755913E-2</v>
      </c>
      <c r="D165" s="1">
        <f t="shared" si="17"/>
        <v>8.15</v>
      </c>
      <c r="E165" s="1">
        <f t="shared" si="18"/>
        <v>-2.6140984189545398</v>
      </c>
      <c r="F165" s="1">
        <f t="shared" si="19"/>
        <v>541.34337500000004</v>
      </c>
      <c r="G165" s="1">
        <f t="shared" si="20"/>
        <v>-173.63495223300791</v>
      </c>
      <c r="H165" s="1">
        <f t="shared" si="21"/>
        <v>35957.380325937498</v>
      </c>
      <c r="I165" s="1">
        <f t="shared" si="22"/>
        <v>-11533.267614696966</v>
      </c>
      <c r="J165" s="1">
        <f t="shared" si="23"/>
        <v>2388379.0946995835</v>
      </c>
      <c r="L165" s="1">
        <v>135</v>
      </c>
      <c r="M165" s="1">
        <v>0.11746090824110667</v>
      </c>
      <c r="N165" s="1">
        <v>-9.3764896694884803E-3</v>
      </c>
    </row>
    <row r="166" spans="1:14" x14ac:dyDescent="0.35">
      <c r="A166" s="1">
        <v>8.1999999999999993</v>
      </c>
      <c r="B166" s="1">
        <f t="shared" si="16"/>
        <v>3.795116244743859E-2</v>
      </c>
      <c r="D166" s="1">
        <f t="shared" si="17"/>
        <v>8.1999999999999993</v>
      </c>
      <c r="E166" s="1">
        <f t="shared" si="18"/>
        <v>-2.5518361629657704</v>
      </c>
      <c r="F166" s="1">
        <f t="shared" si="19"/>
        <v>551.36799999999994</v>
      </c>
      <c r="G166" s="1">
        <f t="shared" si="20"/>
        <v>-171.5854635978184</v>
      </c>
      <c r="H166" s="1">
        <f t="shared" si="21"/>
        <v>37073.984319999989</v>
      </c>
      <c r="I166" s="1">
        <f t="shared" si="22"/>
        <v>-11537.406572317306</v>
      </c>
      <c r="J166" s="1">
        <f t="shared" si="23"/>
        <v>2492854.7056767992</v>
      </c>
      <c r="L166" s="1">
        <v>136</v>
      </c>
      <c r="M166" s="1">
        <v>0.11385955185643282</v>
      </c>
      <c r="N166" s="1">
        <v>-9.3080237764090051E-3</v>
      </c>
    </row>
    <row r="167" spans="1:14" x14ac:dyDescent="0.35">
      <c r="A167" s="1">
        <v>8.25</v>
      </c>
      <c r="B167" s="1">
        <f t="shared" si="16"/>
        <v>3.6593650717907364E-2</v>
      </c>
      <c r="D167" s="1">
        <f t="shared" si="17"/>
        <v>8.25</v>
      </c>
      <c r="E167" s="1">
        <f t="shared" si="18"/>
        <v>-2.49065535198757</v>
      </c>
      <c r="F167" s="1">
        <f t="shared" si="19"/>
        <v>561.515625</v>
      </c>
      <c r="G167" s="1">
        <f t="shared" si="20"/>
        <v>-169.52022989465399</v>
      </c>
      <c r="H167" s="1">
        <f t="shared" si="21"/>
        <v>38218.1572265625</v>
      </c>
      <c r="I167" s="1">
        <f t="shared" si="22"/>
        <v>-11537.970647204887</v>
      </c>
      <c r="J167" s="1">
        <f t="shared" si="23"/>
        <v>2601223.3262329102</v>
      </c>
      <c r="L167" s="1">
        <v>137</v>
      </c>
      <c r="M167" s="1">
        <v>0.1102823799017556</v>
      </c>
      <c r="N167" s="1">
        <v>-9.161436198983422E-3</v>
      </c>
    </row>
    <row r="168" spans="1:14" x14ac:dyDescent="0.35">
      <c r="A168" s="1">
        <v>8.3000000000000007</v>
      </c>
      <c r="B168" s="1">
        <f t="shared" si="16"/>
        <v>3.5281671890593988E-2</v>
      </c>
      <c r="D168" s="1">
        <f t="shared" si="17"/>
        <v>8.3000000000000007</v>
      </c>
      <c r="E168" s="1">
        <f t="shared" si="18"/>
        <v>-2.4305543765430202</v>
      </c>
      <c r="F168" s="1">
        <f t="shared" si="19"/>
        <v>571.78700000000015</v>
      </c>
      <c r="G168" s="1">
        <f t="shared" si="20"/>
        <v>-167.44089100004871</v>
      </c>
      <c r="H168" s="1">
        <f t="shared" si="21"/>
        <v>39390.406430000025</v>
      </c>
      <c r="I168" s="1">
        <f t="shared" si="22"/>
        <v>-11535.002980993359</v>
      </c>
      <c r="J168" s="1">
        <f t="shared" si="23"/>
        <v>2713605.0989627019</v>
      </c>
      <c r="L168" s="1">
        <v>138</v>
      </c>
      <c r="M168" s="1">
        <v>0.10672867913310247</v>
      </c>
      <c r="N168" s="1">
        <v>-8.9382967598356788E-3</v>
      </c>
    </row>
    <row r="169" spans="1:14" x14ac:dyDescent="0.35">
      <c r="A169" s="1">
        <v>8.35</v>
      </c>
      <c r="B169" s="1">
        <f t="shared" si="16"/>
        <v>3.4013850801763203E-2</v>
      </c>
      <c r="D169" s="1">
        <f t="shared" si="17"/>
        <v>8.35</v>
      </c>
      <c r="E169" s="1">
        <f t="shared" si="18"/>
        <v>-2.3715307125259346</v>
      </c>
      <c r="F169" s="1">
        <f t="shared" si="19"/>
        <v>582.18287499999997</v>
      </c>
      <c r="G169" s="1">
        <f t="shared" si="20"/>
        <v>-165.34905010408946</v>
      </c>
      <c r="H169" s="1">
        <f t="shared" si="21"/>
        <v>40591.245502187492</v>
      </c>
      <c r="I169" s="1">
        <f t="shared" si="22"/>
        <v>-11528.549145882376</v>
      </c>
      <c r="J169" s="1">
        <f t="shared" si="23"/>
        <v>2830123.1145262672</v>
      </c>
      <c r="L169" s="1">
        <v>139</v>
      </c>
      <c r="M169" s="1">
        <v>0.10319832596144896</v>
      </c>
      <c r="N169" s="1">
        <v>-8.6407518890596613E-3</v>
      </c>
    </row>
    <row r="170" spans="1:14" x14ac:dyDescent="0.35">
      <c r="A170" s="1">
        <v>8.4</v>
      </c>
      <c r="B170" s="1">
        <f t="shared" si="16"/>
        <v>3.2788845918991491E-2</v>
      </c>
      <c r="D170" s="1">
        <f t="shared" si="17"/>
        <v>8.4</v>
      </c>
      <c r="E170" s="1">
        <f t="shared" si="18"/>
        <v>-2.3135809680440396</v>
      </c>
      <c r="F170" s="1">
        <f t="shared" si="19"/>
        <v>592.70400000000006</v>
      </c>
      <c r="G170" s="1">
        <f t="shared" si="20"/>
        <v>-163.24627310518744</v>
      </c>
      <c r="H170" s="1">
        <f t="shared" si="21"/>
        <v>41821.194240000004</v>
      </c>
      <c r="I170" s="1">
        <f t="shared" si="22"/>
        <v>-11518.657030302025</v>
      </c>
      <c r="J170" s="1">
        <f t="shared" si="23"/>
        <v>2950903.4655744005</v>
      </c>
      <c r="L170" s="1">
        <v>140</v>
      </c>
      <c r="M170" s="1">
        <v>9.9691777503448042E-2</v>
      </c>
      <c r="N170" s="1">
        <v>-8.2715131149301846E-3</v>
      </c>
    </row>
    <row r="171" spans="1:14" x14ac:dyDescent="0.35">
      <c r="A171" s="1">
        <v>8.4499999999999993</v>
      </c>
      <c r="B171" s="1">
        <f t="shared" si="16"/>
        <v>3.1605348959007469E-2</v>
      </c>
      <c r="D171" s="1">
        <f t="shared" si="17"/>
        <v>8.4499999999999993</v>
      </c>
      <c r="E171" s="1">
        <f t="shared" si="18"/>
        <v>-2.2567009290455307</v>
      </c>
      <c r="F171" s="1">
        <f t="shared" si="19"/>
        <v>603.35112499999991</v>
      </c>
      <c r="G171" s="1">
        <f t="shared" si="20"/>
        <v>-161.13408808617348</v>
      </c>
      <c r="H171" s="1">
        <f t="shared" si="21"/>
        <v>43080.77870281248</v>
      </c>
      <c r="I171" s="1">
        <f t="shared" si="22"/>
        <v>-11505.376724572998</v>
      </c>
      <c r="J171" s="1">
        <f t="shared" si="23"/>
        <v>3076075.301327568</v>
      </c>
      <c r="L171" s="1">
        <v>141</v>
      </c>
      <c r="M171" s="1">
        <v>9.6210059307703766E-2</v>
      </c>
      <c r="N171" s="1">
        <v>-7.8338424356489689E-3</v>
      </c>
    </row>
    <row r="172" spans="1:14" x14ac:dyDescent="0.35">
      <c r="A172" s="1">
        <v>8.5</v>
      </c>
      <c r="B172" s="1">
        <f t="shared" si="16"/>
        <v>3.0462084480550704E-2</v>
      </c>
      <c r="D172" s="1">
        <f t="shared" si="17"/>
        <v>8.5</v>
      </c>
      <c r="E172" s="1">
        <f t="shared" si="18"/>
        <v>-2.2008856037197884</v>
      </c>
      <c r="F172" s="1">
        <f t="shared" si="19"/>
        <v>614.125</v>
      </c>
      <c r="G172" s="1">
        <f t="shared" si="20"/>
        <v>-159.0139848687547</v>
      </c>
      <c r="H172" s="1">
        <f t="shared" si="21"/>
        <v>44370.53125</v>
      </c>
      <c r="I172" s="1">
        <f t="shared" si="22"/>
        <v>-11488.760406767527</v>
      </c>
      <c r="J172" s="1">
        <f t="shared" si="23"/>
        <v>3205770.8828125</v>
      </c>
      <c r="L172" s="1">
        <v>142</v>
      </c>
      <c r="M172" s="1">
        <v>9.2754749803938719E-2</v>
      </c>
      <c r="N172" s="1">
        <v>-7.3315346090299938E-3</v>
      </c>
    </row>
    <row r="173" spans="1:14" x14ac:dyDescent="0.35">
      <c r="A173" s="1">
        <v>8.5500000000000007</v>
      </c>
      <c r="B173" s="1">
        <f t="shared" si="16"/>
        <v>2.9357809454755891E-2</v>
      </c>
      <c r="D173" s="1">
        <f t="shared" si="17"/>
        <v>8.5500000000000007</v>
      </c>
      <c r="E173" s="1">
        <f t="shared" si="18"/>
        <v>-2.1461292656662927</v>
      </c>
      <c r="F173" s="1">
        <f t="shared" si="19"/>
        <v>625.02637500000014</v>
      </c>
      <c r="G173" s="1">
        <f t="shared" si="20"/>
        <v>-156.88741464337016</v>
      </c>
      <c r="H173" s="1">
        <f t="shared" si="21"/>
        <v>45690.990578437508</v>
      </c>
      <c r="I173" s="1">
        <f t="shared" si="22"/>
        <v>-11468.862228966967</v>
      </c>
      <c r="J173" s="1">
        <f t="shared" si="23"/>
        <v>3340125.6387602286</v>
      </c>
      <c r="L173" s="1">
        <v>143</v>
      </c>
      <c r="M173" s="1">
        <v>8.9327961527396527E-2</v>
      </c>
      <c r="N173" s="1">
        <v>-6.7688964023897569E-3</v>
      </c>
    </row>
    <row r="174" spans="1:14" x14ac:dyDescent="0.35">
      <c r="A174" s="1">
        <v>8.6</v>
      </c>
      <c r="B174" s="1">
        <f t="shared" si="16"/>
        <v>2.8291312815421594E-2</v>
      </c>
      <c r="D174" s="1">
        <f t="shared" si="17"/>
        <v>8.6</v>
      </c>
      <c r="E174" s="1">
        <f t="shared" si="18"/>
        <v>-2.0924254958285808</v>
      </c>
      <c r="F174" s="1">
        <f t="shared" si="19"/>
        <v>636.05599999999993</v>
      </c>
      <c r="G174" s="1">
        <f t="shared" si="20"/>
        <v>-154.75578967148184</v>
      </c>
      <c r="H174" s="1">
        <f t="shared" si="21"/>
        <v>47042.701759999996</v>
      </c>
      <c r="I174" s="1">
        <f t="shared" si="22"/>
        <v>-11445.738204102796</v>
      </c>
      <c r="J174" s="1">
        <f t="shared" si="23"/>
        <v>3479278.2221695995</v>
      </c>
      <c r="L174" s="1">
        <v>144</v>
      </c>
      <c r="M174" s="1">
        <v>8.5932319175178185E-2</v>
      </c>
      <c r="N174" s="1">
        <v>-6.1507228496303634E-3</v>
      </c>
    </row>
    <row r="175" spans="1:14" x14ac:dyDescent="0.35">
      <c r="A175" s="1">
        <v>8.65</v>
      </c>
      <c r="B175" s="1">
        <f t="shared" si="16"/>
        <v>2.7261414991384882E-2</v>
      </c>
      <c r="D175" s="1">
        <f t="shared" si="17"/>
        <v>8.65</v>
      </c>
      <c r="E175" s="1">
        <f t="shared" si="18"/>
        <v>-2.0397672231928956</v>
      </c>
      <c r="F175" s="1">
        <f t="shared" si="19"/>
        <v>647.21462500000007</v>
      </c>
      <c r="G175" s="1">
        <f t="shared" si="20"/>
        <v>-152.62048305735041</v>
      </c>
      <c r="H175" s="1">
        <f t="shared" si="21"/>
        <v>48426.216279062508</v>
      </c>
      <c r="I175" s="1">
        <f t="shared" si="22"/>
        <v>-11419.446093558603</v>
      </c>
      <c r="J175" s="1">
        <f t="shared" si="23"/>
        <v>3623370.5675401543</v>
      </c>
      <c r="L175" s="1">
        <v>145</v>
      </c>
      <c r="M175" s="1">
        <v>8.2570934555440179E-2</v>
      </c>
      <c r="N175" s="1">
        <v>-5.4822705670920097E-3</v>
      </c>
    </row>
    <row r="176" spans="1:14" x14ac:dyDescent="0.35">
      <c r="A176" s="1">
        <v>8.6999999999999993</v>
      </c>
      <c r="B176" s="1">
        <f t="shared" si="16"/>
        <v>2.6266967423090808E-2</v>
      </c>
      <c r="D176" s="1">
        <f t="shared" si="17"/>
        <v>8.6999999999999993</v>
      </c>
      <c r="E176" s="1">
        <f t="shared" si="18"/>
        <v>-1.9881467642537427</v>
      </c>
      <c r="F176" s="1">
        <f t="shared" si="19"/>
        <v>658.50299999999982</v>
      </c>
      <c r="G176" s="1">
        <f t="shared" si="20"/>
        <v>-150.48282858636574</v>
      </c>
      <c r="H176" s="1">
        <f t="shared" si="21"/>
        <v>49842.09206999997</v>
      </c>
      <c r="I176" s="1">
        <f t="shared" si="22"/>
        <v>-11390.045295702021</v>
      </c>
      <c r="J176" s="1">
        <f t="shared" si="23"/>
        <v>3772547.9487782968</v>
      </c>
      <c r="L176" s="1">
        <v>146</v>
      </c>
      <c r="M176" s="1">
        <v>7.9247378493758402E-2</v>
      </c>
      <c r="N176" s="1">
        <v>-4.7692281834832151E-3</v>
      </c>
    </row>
    <row r="177" spans="1:14" x14ac:dyDescent="0.35">
      <c r="A177" s="1">
        <v>8.75</v>
      </c>
      <c r="B177" s="1">
        <f t="shared" si="16"/>
        <v>2.5306852065316684E-2</v>
      </c>
      <c r="D177" s="1">
        <f t="shared" si="17"/>
        <v>8.75</v>
      </c>
      <c r="E177" s="1">
        <f t="shared" si="18"/>
        <v>-1.9375558612508086</v>
      </c>
      <c r="F177" s="1">
        <f t="shared" si="19"/>
        <v>669.921875</v>
      </c>
      <c r="G177" s="1">
        <f t="shared" si="20"/>
        <v>-148.34412062701503</v>
      </c>
      <c r="H177" s="1">
        <f t="shared" si="21"/>
        <v>51290.8935546875</v>
      </c>
      <c r="I177" s="1">
        <f t="shared" si="22"/>
        <v>-11357.596735505838</v>
      </c>
      <c r="J177" s="1">
        <f t="shared" si="23"/>
        <v>3926959.0377807617</v>
      </c>
      <c r="L177" s="1">
        <v>147</v>
      </c>
      <c r="M177" s="1">
        <v>7.5965649764472065E-2</v>
      </c>
      <c r="N177" s="1">
        <v>-4.0176839430546007E-3</v>
      </c>
    </row>
    <row r="178" spans="1:14" x14ac:dyDescent="0.35">
      <c r="A178" s="1">
        <v>8.8000000000000007</v>
      </c>
      <c r="B178" s="1">
        <f t="shared" si="16"/>
        <v>2.4379980877892862E-2</v>
      </c>
      <c r="D178" s="1">
        <f t="shared" si="17"/>
        <v>8.8000000000000007</v>
      </c>
      <c r="E178" s="1">
        <f t="shared" si="18"/>
        <v>-1.8879857191840235</v>
      </c>
      <c r="F178" s="1">
        <f t="shared" si="19"/>
        <v>681.47200000000021</v>
      </c>
      <c r="G178" s="1">
        <f t="shared" si="20"/>
        <v>-146.20561409361079</v>
      </c>
      <c r="H178" s="1">
        <f t="shared" si="21"/>
        <v>52773.191680000018</v>
      </c>
      <c r="I178" s="1">
        <f t="shared" si="22"/>
        <v>-11322.162755409223</v>
      </c>
      <c r="J178" s="1">
        <f t="shared" si="23"/>
        <v>4086755.9636992025</v>
      </c>
      <c r="L178" s="1">
        <v>148</v>
      </c>
      <c r="M178" s="1">
        <v>7.273014111741416E-2</v>
      </c>
      <c r="N178" s="1">
        <v>-3.2340905441179679E-3</v>
      </c>
    </row>
    <row r="179" spans="1:14" x14ac:dyDescent="0.35">
      <c r="A179" s="1">
        <v>8.85</v>
      </c>
      <c r="B179" s="1">
        <f t="shared" si="16"/>
        <v>2.348529530614361E-2</v>
      </c>
      <c r="D179" s="1">
        <f t="shared" si="17"/>
        <v>8.85</v>
      </c>
      <c r="E179" s="1">
        <f t="shared" si="18"/>
        <v>-1.8394270416154328</v>
      </c>
      <c r="F179" s="1">
        <f t="shared" si="19"/>
        <v>693.15412499999991</v>
      </c>
      <c r="G179" s="1">
        <f t="shared" si="20"/>
        <v>-144.06852446692471</v>
      </c>
      <c r="H179" s="1">
        <f t="shared" si="21"/>
        <v>54289.563955312486</v>
      </c>
      <c r="I179" s="1">
        <f t="shared" si="22"/>
        <v>-11283.807007560708</v>
      </c>
      <c r="J179" s="1">
        <f t="shared" si="23"/>
        <v>4252094.3728899611</v>
      </c>
      <c r="L179" s="1">
        <v>149</v>
      </c>
      <c r="M179" s="1">
        <v>6.9545602473047641E-2</v>
      </c>
      <c r="N179" s="1">
        <v>-2.4252272779591022E-3</v>
      </c>
    </row>
    <row r="180" spans="1:14" x14ac:dyDescent="0.35">
      <c r="A180" s="1">
        <v>8.9</v>
      </c>
      <c r="B180" s="1">
        <f t="shared" si="16"/>
        <v>2.2621765752663447E-2</v>
      </c>
      <c r="D180" s="1">
        <f t="shared" si="17"/>
        <v>8.9</v>
      </c>
      <c r="E180" s="1">
        <f t="shared" si="18"/>
        <v>-1.7918700652684718</v>
      </c>
      <c r="F180" s="1">
        <f t="shared" si="19"/>
        <v>704.96900000000005</v>
      </c>
      <c r="G180" s="1">
        <f t="shared" si="20"/>
        <v>-141.93402786991567</v>
      </c>
      <c r="H180" s="1">
        <f t="shared" si="21"/>
        <v>55840.59449000001</v>
      </c>
      <c r="I180" s="1">
        <f t="shared" si="22"/>
        <v>-11242.594347576021</v>
      </c>
      <c r="J180" s="1">
        <f t="shared" si="23"/>
        <v>4423133.4895529011</v>
      </c>
      <c r="L180" s="1">
        <v>150</v>
      </c>
      <c r="M180" s="1">
        <v>6.6417101361024189E-2</v>
      </c>
      <c r="N180" s="1">
        <v>-1.5981595355188394E-3</v>
      </c>
    </row>
    <row r="181" spans="1:14" x14ac:dyDescent="0.35">
      <c r="A181" s="1">
        <v>8.9499999999999993</v>
      </c>
      <c r="B181" s="1">
        <f t="shared" si="16"/>
        <v>2.1788391041939022E-2</v>
      </c>
      <c r="D181" s="1">
        <f t="shared" si="17"/>
        <v>8.9499999999999993</v>
      </c>
      <c r="E181" s="1">
        <f t="shared" si="18"/>
        <v>-1.7453045934369205</v>
      </c>
      <c r="F181" s="1">
        <f t="shared" si="19"/>
        <v>716.91737499999988</v>
      </c>
      <c r="G181" s="1">
        <f t="shared" si="20"/>
        <v>-139.80326119578089</v>
      </c>
      <c r="H181" s="1">
        <f t="shared" si="21"/>
        <v>57426.874030937484</v>
      </c>
      <c r="I181" s="1">
        <f t="shared" si="22"/>
        <v>-11198.590729935037</v>
      </c>
      <c r="J181" s="1">
        <f t="shared" si="23"/>
        <v>4600036.177063169</v>
      </c>
      <c r="L181" s="1">
        <v>151</v>
      </c>
      <c r="M181" s="1">
        <v>6.3349980679053175E-2</v>
      </c>
      <c r="N181" s="1">
        <v>-7.6019575140777451E-4</v>
      </c>
    </row>
    <row r="182" spans="1:14" x14ac:dyDescent="0.35">
      <c r="A182" s="1">
        <v>9</v>
      </c>
      <c r="B182" s="1">
        <f t="shared" si="16"/>
        <v>2.0984197879226136E-2</v>
      </c>
      <c r="D182" s="1">
        <f t="shared" si="17"/>
        <v>9</v>
      </c>
      <c r="E182" s="1">
        <f t="shared" si="18"/>
        <v>-1.699720028217317</v>
      </c>
      <c r="F182" s="1">
        <f t="shared" si="19"/>
        <v>729</v>
      </c>
      <c r="G182" s="1">
        <f t="shared" si="20"/>
        <v>-137.67732228560268</v>
      </c>
      <c r="H182" s="1">
        <f t="shared" si="21"/>
        <v>59049</v>
      </c>
      <c r="I182" s="1">
        <f t="shared" si="22"/>
        <v>-11151.863105133816</v>
      </c>
      <c r="J182" s="1">
        <f t="shared" si="23"/>
        <v>4782969</v>
      </c>
      <c r="L182" s="1">
        <v>152</v>
      </c>
      <c r="M182" s="1">
        <v>6.0349813850219869E-2</v>
      </c>
      <c r="N182" s="1">
        <v>8.1158143617469924E-5</v>
      </c>
    </row>
    <row r="183" spans="1:14" x14ac:dyDescent="0.35">
      <c r="A183" s="1">
        <v>9.0500000000000007</v>
      </c>
      <c r="B183" s="1">
        <f t="shared" si="16"/>
        <v>2.0208240304998182E-2</v>
      </c>
      <c r="D183" s="1">
        <f t="shared" si="17"/>
        <v>9.0500000000000007</v>
      </c>
      <c r="E183" s="1">
        <f t="shared" si="18"/>
        <v>-1.6551054015801139</v>
      </c>
      <c r="F183" s="1">
        <f t="shared" si="19"/>
        <v>741.21762500000023</v>
      </c>
      <c r="G183" s="1">
        <f t="shared" si="20"/>
        <v>-135.55727015291529</v>
      </c>
      <c r="H183" s="1">
        <f t="shared" si="21"/>
        <v>60707.576531562525</v>
      </c>
      <c r="I183" s="1">
        <f t="shared" si="22"/>
        <v>-11102.479318699146</v>
      </c>
      <c r="J183" s="1">
        <f t="shared" si="23"/>
        <v>4972102.2868763013</v>
      </c>
      <c r="L183" s="1">
        <v>153</v>
      </c>
      <c r="M183" s="1">
        <v>5.7422357458154716E-2</v>
      </c>
      <c r="N183" s="1">
        <v>9.1824668902042161E-4</v>
      </c>
    </row>
    <row r="184" spans="1:14" x14ac:dyDescent="0.35">
      <c r="A184" s="1">
        <v>9.1</v>
      </c>
      <c r="B184" s="1">
        <f t="shared" si="16"/>
        <v>1.9459599146190422E-2</v>
      </c>
      <c r="D184" s="1">
        <f t="shared" si="17"/>
        <v>9.1</v>
      </c>
      <c r="E184" s="1">
        <f t="shared" si="18"/>
        <v>-1.6114494052960286</v>
      </c>
      <c r="F184" s="1">
        <f t="shared" si="19"/>
        <v>753.57099999999991</v>
      </c>
      <c r="G184" s="1">
        <f t="shared" si="20"/>
        <v>-133.44412525256411</v>
      </c>
      <c r="H184" s="1">
        <f t="shared" si="21"/>
        <v>62403.214509999983</v>
      </c>
      <c r="I184" s="1">
        <f t="shared" si="22"/>
        <v>-11050.508012164833</v>
      </c>
      <c r="J184" s="1">
        <f t="shared" si="23"/>
        <v>5167610.1935730986</v>
      </c>
      <c r="L184" s="1">
        <v>154</v>
      </c>
      <c r="M184" s="1">
        <v>5.4573501440166483E-2</v>
      </c>
      <c r="N184" s="1">
        <v>1.7433152059918369E-3</v>
      </c>
    </row>
    <row r="185" spans="1:14" x14ac:dyDescent="0.35">
      <c r="A185" s="1">
        <v>9.15</v>
      </c>
      <c r="B185" s="1">
        <f t="shared" si="16"/>
        <v>1.8737381465380162E-2</v>
      </c>
      <c r="D185" s="1">
        <f t="shared" si="17"/>
        <v>9.15</v>
      </c>
      <c r="E185" s="1">
        <f t="shared" si="18"/>
        <v>-1.5687404197352908</v>
      </c>
      <c r="F185" s="1">
        <f t="shared" si="19"/>
        <v>766.06087500000012</v>
      </c>
      <c r="G185" s="1">
        <f t="shared" si="20"/>
        <v>-131.33886979128789</v>
      </c>
      <c r="H185" s="1">
        <f t="shared" si="21"/>
        <v>64136.531607187513</v>
      </c>
      <c r="I185" s="1">
        <f t="shared" si="22"/>
        <v>-10996.018526101101</v>
      </c>
      <c r="J185" s="1">
        <f t="shared" si="23"/>
        <v>5369670.7674827576</v>
      </c>
      <c r="L185" s="1">
        <v>155</v>
      </c>
      <c r="M185" s="1">
        <v>5.1809216918987433E-2</v>
      </c>
      <c r="N185" s="1">
        <v>2.548562379573252E-3</v>
      </c>
    </row>
    <row r="186" spans="1:14" x14ac:dyDescent="0.35">
      <c r="A186" s="1">
        <v>9.1999999999999993</v>
      </c>
      <c r="B186" s="1">
        <f t="shared" si="16"/>
        <v>1.804072000896121E-2</v>
      </c>
      <c r="D186" s="1">
        <f t="shared" si="17"/>
        <v>9.1999999999999993</v>
      </c>
      <c r="E186" s="1">
        <f t="shared" si="18"/>
        <v>-1.5269665415584766</v>
      </c>
      <c r="F186" s="1">
        <f t="shared" si="19"/>
        <v>778.68799999999976</v>
      </c>
      <c r="G186" s="1">
        <f t="shared" si="20"/>
        <v>-129.24244807750944</v>
      </c>
      <c r="H186" s="1">
        <f t="shared" si="21"/>
        <v>65908.152319999979</v>
      </c>
      <c r="I186" s="1">
        <f t="shared" si="22"/>
        <v>-10939.080805280399</v>
      </c>
      <c r="J186" s="1">
        <f t="shared" si="23"/>
        <v>5578466.0123647964</v>
      </c>
      <c r="L186" s="1">
        <v>156</v>
      </c>
      <c r="M186" s="1">
        <v>4.9135501754037136E-2</v>
      </c>
      <c r="N186" s="1">
        <v>3.3261950363354525E-3</v>
      </c>
    </row>
    <row r="187" spans="1:14" x14ac:dyDescent="0.35">
      <c r="A187" s="1">
        <v>9.25</v>
      </c>
      <c r="B187" s="1">
        <f t="shared" si="16"/>
        <v>1.7368772655293335E-2</v>
      </c>
      <c r="D187" s="1">
        <f t="shared" si="17"/>
        <v>9.25</v>
      </c>
      <c r="E187" s="1">
        <f t="shared" si="18"/>
        <v>-1.486115610318536</v>
      </c>
      <c r="F187" s="1">
        <f t="shared" si="19"/>
        <v>791.453125</v>
      </c>
      <c r="G187" s="1">
        <f t="shared" si="20"/>
        <v>-127.15576690787974</v>
      </c>
      <c r="H187" s="1">
        <f t="shared" si="21"/>
        <v>67718.7080078125</v>
      </c>
      <c r="I187" s="1">
        <f t="shared" si="22"/>
        <v>-10879.76530605546</v>
      </c>
      <c r="J187" s="1">
        <f t="shared" si="23"/>
        <v>5794181.953918457</v>
      </c>
      <c r="L187" s="1">
        <v>157</v>
      </c>
      <c r="M187" s="1">
        <v>4.6558323893074238E-2</v>
      </c>
      <c r="N187" s="1">
        <v>4.0684850423181734E-3</v>
      </c>
    </row>
    <row r="188" spans="1:14" x14ac:dyDescent="0.35">
      <c r="A188" s="1">
        <v>9.3000000000000007</v>
      </c>
      <c r="B188" s="1">
        <f t="shared" si="16"/>
        <v>1.6720721863735386E-2</v>
      </c>
      <c r="D188" s="1">
        <f t="shared" si="17"/>
        <v>9.3000000000000007</v>
      </c>
      <c r="E188" s="1">
        <f t="shared" si="18"/>
        <v>-1.4461752339944738</v>
      </c>
      <c r="F188" s="1">
        <f t="shared" si="19"/>
        <v>804.3570000000002</v>
      </c>
      <c r="G188" s="1">
        <f t="shared" si="20"/>
        <v>-125.07969598818204</v>
      </c>
      <c r="H188" s="1">
        <f t="shared" si="21"/>
        <v>69568.836930000019</v>
      </c>
      <c r="I188" s="1">
        <f t="shared" si="22"/>
        <v>-10818.142906017867</v>
      </c>
      <c r="J188" s="1">
        <f t="shared" si="23"/>
        <v>6017008.7060757028</v>
      </c>
      <c r="L188" s="1">
        <v>158</v>
      </c>
      <c r="M188" s="1">
        <v>4.4083562604916526E-2</v>
      </c>
      <c r="N188" s="1">
        <v>4.7678282458637894E-3</v>
      </c>
    </row>
    <row r="189" spans="1:14" x14ac:dyDescent="0.35">
      <c r="A189" s="1">
        <v>9.35</v>
      </c>
      <c r="B189" s="1">
        <f t="shared" si="16"/>
        <v>1.6095774125400465E-2</v>
      </c>
      <c r="D189" s="1">
        <f t="shared" si="17"/>
        <v>9.35</v>
      </c>
      <c r="E189" s="1">
        <f t="shared" si="18"/>
        <v>-1.407132813477822</v>
      </c>
      <c r="F189" s="1">
        <f t="shared" si="19"/>
        <v>817.40037499999994</v>
      </c>
      <c r="G189" s="1">
        <f t="shared" si="20"/>
        <v>-123.0150683862649</v>
      </c>
      <c r="H189" s="1">
        <f t="shared" si="21"/>
        <v>71459.184283437498</v>
      </c>
      <c r="I189" s="1">
        <f t="shared" si="22"/>
        <v>-10754.284815998242</v>
      </c>
      <c r="J189" s="1">
        <f t="shared" si="23"/>
        <v>6247140.5380188143</v>
      </c>
      <c r="L189" s="1">
        <v>159</v>
      </c>
      <c r="M189" s="1">
        <v>4.1716947673337224E-2</v>
      </c>
      <c r="N189" s="1">
        <v>5.4168053902984362E-3</v>
      </c>
    </row>
    <row r="190" spans="1:14" x14ac:dyDescent="0.35">
      <c r="A190" s="1">
        <v>9.4</v>
      </c>
      <c r="B190" s="1">
        <f t="shared" si="16"/>
        <v>1.5493159416406437E-2</v>
      </c>
      <c r="D190" s="1">
        <f t="shared" si="17"/>
        <v>9.4</v>
      </c>
      <c r="E190" s="1">
        <f t="shared" si="18"/>
        <v>-1.3689755660336729</v>
      </c>
      <c r="F190" s="1">
        <f t="shared" si="19"/>
        <v>830.58400000000017</v>
      </c>
      <c r="G190" s="1">
        <f t="shared" si="20"/>
        <v>-120.96268101473537</v>
      </c>
      <c r="H190" s="1">
        <f t="shared" si="21"/>
        <v>73390.402240000025</v>
      </c>
      <c r="I190" s="1">
        <f t="shared" si="22"/>
        <v>-10688.262494462018</v>
      </c>
      <c r="J190" s="1">
        <f t="shared" si="23"/>
        <v>6484775.9419264039</v>
      </c>
      <c r="L190" s="1">
        <v>160</v>
      </c>
      <c r="M190" s="1">
        <v>3.9463996631681653E-2</v>
      </c>
      <c r="N190" s="1">
        <v>6.0082449217326514E-3</v>
      </c>
    </row>
    <row r="191" spans="1:14" x14ac:dyDescent="0.35">
      <c r="A191" s="1">
        <v>9.4499999999999993</v>
      </c>
      <c r="B191" s="1">
        <f t="shared" si="16"/>
        <v>1.4912130654333467E-2</v>
      </c>
      <c r="D191" s="1">
        <f t="shared" si="17"/>
        <v>9.4499999999999993</v>
      </c>
      <c r="E191" s="1">
        <f t="shared" si="18"/>
        <v>-1.3316905477586141</v>
      </c>
      <c r="F191" s="1">
        <f t="shared" si="19"/>
        <v>843.9086249999998</v>
      </c>
      <c r="G191" s="1">
        <f t="shared" si="20"/>
        <v>-118.92329514121361</v>
      </c>
      <c r="H191" s="1">
        <f t="shared" si="21"/>
        <v>75363.14998406246</v>
      </c>
      <c r="I191" s="1">
        <f t="shared" si="22"/>
        <v>-10620.147564348226</v>
      </c>
      <c r="J191" s="1">
        <f t="shared" si="23"/>
        <v>6730117.7014517365</v>
      </c>
      <c r="L191" s="1">
        <v>161</v>
      </c>
      <c r="M191" s="1">
        <v>3.7329950116752553E-2</v>
      </c>
      <c r="N191" s="1">
        <v>6.5352876180133218E-3</v>
      </c>
    </row>
    <row r="192" spans="1:14" x14ac:dyDescent="0.35">
      <c r="A192" s="1">
        <v>9.5</v>
      </c>
      <c r="B192" s="1">
        <f t="shared" si="16"/>
        <v>1.4351963158540365E-2</v>
      </c>
      <c r="D192" s="1">
        <f t="shared" si="17"/>
        <v>9.5</v>
      </c>
      <c r="E192" s="1">
        <f t="shared" si="18"/>
        <v>-1.2952646750582679</v>
      </c>
      <c r="F192" s="1">
        <f t="shared" si="19"/>
        <v>857.375</v>
      </c>
      <c r="G192" s="1">
        <f t="shared" si="20"/>
        <v>-116.89763692400868</v>
      </c>
      <c r="H192" s="1">
        <f t="shared" si="21"/>
        <v>77378.09375</v>
      </c>
      <c r="I192" s="1">
        <f t="shared" si="22"/>
        <v>-10550.011732391784</v>
      </c>
      <c r="J192" s="1">
        <f t="shared" si="23"/>
        <v>6983372.9609375</v>
      </c>
      <c r="L192" s="1">
        <v>162</v>
      </c>
      <c r="M192" s="1">
        <v>3.5319705419563974E-2</v>
      </c>
      <c r="N192" s="1">
        <v>6.9914529655805968E-3</v>
      </c>
    </row>
    <row r="193" spans="1:14" x14ac:dyDescent="0.35">
      <c r="A193" s="1">
        <v>9.5500000000000007</v>
      </c>
      <c r="B193" s="1">
        <f t="shared" si="16"/>
        <v>1.3811954114937729E-2</v>
      </c>
      <c r="D193" s="1">
        <f t="shared" si="17"/>
        <v>9.5500000000000007</v>
      </c>
      <c r="E193" s="1">
        <f t="shared" si="18"/>
        <v>-1.2596847451676085</v>
      </c>
      <c r="F193" s="1">
        <f t="shared" si="19"/>
        <v>870.98387500000024</v>
      </c>
      <c r="G193" s="1">
        <f t="shared" si="20"/>
        <v>-114.88639797114882</v>
      </c>
      <c r="H193" s="1">
        <f t="shared" si="21"/>
        <v>79435.90685968753</v>
      </c>
      <c r="I193" s="1">
        <f t="shared" si="22"/>
        <v>-10477.926710963702</v>
      </c>
      <c r="J193" s="1">
        <f t="shared" si="23"/>
        <v>7244753.2953706533</v>
      </c>
      <c r="L193" s="1">
        <v>163</v>
      </c>
      <c r="M193" s="1">
        <v>3.3437748309211646E-2</v>
      </c>
      <c r="N193" s="1">
        <v>7.3707072121149547E-3</v>
      </c>
    </row>
    <row r="194" spans="1:14" x14ac:dyDescent="0.35">
      <c r="A194" s="1">
        <v>9.6</v>
      </c>
      <c r="B194" s="1">
        <f t="shared" si="16"/>
        <v>1.3291422045762179E-2</v>
      </c>
      <c r="D194" s="1">
        <f t="shared" si="17"/>
        <v>9.6</v>
      </c>
      <c r="E194" s="1">
        <f t="shared" si="18"/>
        <v>-1.2249374557374424</v>
      </c>
      <c r="F194" s="1">
        <f t="shared" si="19"/>
        <v>884.73599999999999</v>
      </c>
      <c r="G194" s="1">
        <f t="shared" si="20"/>
        <v>-112.89023592076269</v>
      </c>
      <c r="H194" s="1">
        <f t="shared" si="21"/>
        <v>81537.269759999996</v>
      </c>
      <c r="I194" s="1">
        <f t="shared" si="22"/>
        <v>-10403.964142457489</v>
      </c>
      <c r="J194" s="1">
        <f t="shared" si="23"/>
        <v>7514474.7810815992</v>
      </c>
      <c r="L194" s="1">
        <v>164</v>
      </c>
      <c r="M194" s="1">
        <v>3.1688083204868267E-2</v>
      </c>
      <c r="N194" s="1">
        <v>7.667533023887646E-3</v>
      </c>
    </row>
    <row r="195" spans="1:14" x14ac:dyDescent="0.35">
      <c r="A195" s="1">
        <v>9.65</v>
      </c>
      <c r="B195" s="1">
        <f t="shared" ref="B195:B202" si="24">SQRT(LN(A195^2+1))*EXP(-A195)*A195^2</f>
        <v>1.2789706284847465E-2</v>
      </c>
      <c r="D195" s="1">
        <f t="shared" ref="D195:D202" si="25">A195</f>
        <v>9.65</v>
      </c>
      <c r="E195" s="1">
        <f t="shared" ref="E195:E202" si="26">-B195*D195^2</f>
        <v>-1.191009423510708</v>
      </c>
      <c r="F195" s="1">
        <f t="shared" ref="F195:F202" si="27">D195^3</f>
        <v>898.63212500000009</v>
      </c>
      <c r="G195" s="1">
        <f t="shared" ref="G195:G202" si="28">-B195*D195^4</f>
        <v>-110.9097750408759</v>
      </c>
      <c r="H195" s="1">
        <f t="shared" ref="H195:H202" si="29">D195^5</f>
        <v>83682.870060312503</v>
      </c>
      <c r="I195" s="1">
        <f t="shared" ref="I195:I202" si="30">-B195*D195^6</f>
        <v>-10328.195526243968</v>
      </c>
      <c r="J195" s="1">
        <f t="shared" ref="J195:J202" si="31">D195^7</f>
        <v>7792758.0671914509</v>
      </c>
      <c r="L195" s="1">
        <v>165</v>
      </c>
      <c r="M195" s="1">
        <v>3.0074161769285013E-2</v>
      </c>
      <c r="N195" s="1">
        <v>7.877000678153577E-3</v>
      </c>
    </row>
    <row r="196" spans="1:14" x14ac:dyDescent="0.35">
      <c r="A196" s="1">
        <v>9.6999999999999993</v>
      </c>
      <c r="B196" s="1">
        <f t="shared" si="24"/>
        <v>1.2306166458841673E-2</v>
      </c>
      <c r="D196" s="1">
        <f t="shared" si="25"/>
        <v>9.6999999999999993</v>
      </c>
      <c r="E196" s="1">
        <f t="shared" si="26"/>
        <v>-1.1578872021124129</v>
      </c>
      <c r="F196" s="1">
        <f t="shared" si="27"/>
        <v>912.67299999999977</v>
      </c>
      <c r="G196" s="1">
        <f t="shared" si="28"/>
        <v>-108.94560684675692</v>
      </c>
      <c r="H196" s="1">
        <f t="shared" si="29"/>
        <v>85873.402569999962</v>
      </c>
      <c r="I196" s="1">
        <f t="shared" si="30"/>
        <v>-10250.692148211358</v>
      </c>
      <c r="J196" s="1">
        <f t="shared" si="31"/>
        <v>8079828.4478112953</v>
      </c>
      <c r="L196" s="1">
        <v>166</v>
      </c>
      <c r="M196" s="1">
        <v>2.8598809995507235E-2</v>
      </c>
      <c r="N196" s="1">
        <v>7.9948407224001289E-3</v>
      </c>
    </row>
    <row r="197" spans="1:14" x14ac:dyDescent="0.35">
      <c r="A197" s="1">
        <v>9.75</v>
      </c>
      <c r="B197" s="1">
        <f t="shared" si="24"/>
        <v>1.1840181974775408E-2</v>
      </c>
      <c r="D197" s="1">
        <f t="shared" si="25"/>
        <v>9.75</v>
      </c>
      <c r="E197" s="1">
        <f t="shared" si="26"/>
        <v>-1.1255572989770872</v>
      </c>
      <c r="F197" s="1">
        <f t="shared" si="27"/>
        <v>926.859375</v>
      </c>
      <c r="G197" s="1">
        <f t="shared" si="28"/>
        <v>-106.99829073400936</v>
      </c>
      <c r="H197" s="1">
        <f t="shared" si="29"/>
        <v>88109.5693359375</v>
      </c>
      <c r="I197" s="1">
        <f t="shared" si="30"/>
        <v>-10171.525012901764</v>
      </c>
      <c r="J197" s="1">
        <f t="shared" si="31"/>
        <v>8375915.9349975586</v>
      </c>
      <c r="L197" s="1">
        <v>167</v>
      </c>
      <c r="M197" s="1">
        <v>2.7264153856916273E-2</v>
      </c>
      <c r="N197" s="1">
        <v>8.0175180336777147E-3</v>
      </c>
    </row>
    <row r="198" spans="1:14" x14ac:dyDescent="0.35">
      <c r="A198" s="1">
        <v>9.8000000000000007</v>
      </c>
      <c r="B198" s="1">
        <f t="shared" si="24"/>
        <v>1.1391151514345483E-2</v>
      </c>
      <c r="D198" s="1">
        <f t="shared" si="25"/>
        <v>9.8000000000000007</v>
      </c>
      <c r="E198" s="1">
        <f t="shared" si="26"/>
        <v>-1.0940061914377404</v>
      </c>
      <c r="F198" s="1">
        <f t="shared" si="27"/>
        <v>941.19200000000023</v>
      </c>
      <c r="G198" s="1">
        <f t="shared" si="28"/>
        <v>-105.06835462568061</v>
      </c>
      <c r="H198" s="1">
        <f t="shared" si="29"/>
        <v>90392.079680000039</v>
      </c>
      <c r="I198" s="1">
        <f t="shared" si="30"/>
        <v>-10090.764778250368</v>
      </c>
      <c r="J198" s="1">
        <f t="shared" si="31"/>
        <v>8681255.3324672058</v>
      </c>
      <c r="L198" s="1">
        <v>168</v>
      </c>
      <c r="M198" s="1">
        <v>2.60715435886123E-2</v>
      </c>
      <c r="N198" s="1">
        <v>7.9423072131509023E-3</v>
      </c>
    </row>
    <row r="199" spans="1:14" x14ac:dyDescent="0.35">
      <c r="A199" s="1">
        <v>9.85</v>
      </c>
      <c r="B199" s="1">
        <f t="shared" si="24"/>
        <v>1.0958492535239143E-2</v>
      </c>
      <c r="D199" s="1">
        <f t="shared" si="25"/>
        <v>9.85</v>
      </c>
      <c r="E199" s="1">
        <f t="shared" si="26"/>
        <v>-1.0632203420002397</v>
      </c>
      <c r="F199" s="1">
        <f t="shared" si="27"/>
        <v>955.67162499999995</v>
      </c>
      <c r="G199" s="1">
        <f t="shared" si="28"/>
        <v>-103.15629563171825</v>
      </c>
      <c r="H199" s="1">
        <f t="shared" si="29"/>
        <v>92721.650236562476</v>
      </c>
      <c r="I199" s="1">
        <f t="shared" si="30"/>
        <v>-10008.481692928382</v>
      </c>
      <c r="J199" s="1">
        <f t="shared" si="31"/>
        <v>8996086.3100768831</v>
      </c>
      <c r="L199" s="1">
        <v>169</v>
      </c>
      <c r="M199" s="1">
        <v>2.5021476666391873E-2</v>
      </c>
      <c r="N199" s="1">
        <v>7.767369252599618E-3</v>
      </c>
    </row>
    <row r="200" spans="1:14" x14ac:dyDescent="0.35">
      <c r="A200" s="1">
        <v>9.9</v>
      </c>
      <c r="B200" s="1">
        <f t="shared" si="24"/>
        <v>1.0541640779787866E-2</v>
      </c>
      <c r="D200" s="1">
        <f t="shared" si="25"/>
        <v>9.9</v>
      </c>
      <c r="E200" s="1">
        <f t="shared" si="26"/>
        <v>-1.0331862128270088</v>
      </c>
      <c r="F200" s="1">
        <f t="shared" si="27"/>
        <v>970.29900000000009</v>
      </c>
      <c r="G200" s="1">
        <f t="shared" si="28"/>
        <v>-101.26258071917513</v>
      </c>
      <c r="H200" s="1">
        <f t="shared" si="29"/>
        <v>95099.004990000001</v>
      </c>
      <c r="I200" s="1">
        <f t="shared" si="30"/>
        <v>-9924.7455362863548</v>
      </c>
      <c r="J200" s="1">
        <f t="shared" si="31"/>
        <v>9320653.4790699016</v>
      </c>
      <c r="L200" s="1">
        <v>170</v>
      </c>
      <c r="M200" s="1">
        <v>2.4113519547352524E-2</v>
      </c>
      <c r="N200" s="1">
        <v>7.4918294116549447E-3</v>
      </c>
    </row>
    <row r="201" spans="1:14" x14ac:dyDescent="0.35">
      <c r="A201" s="1">
        <v>9.9499999999999993</v>
      </c>
      <c r="B201" s="1">
        <f t="shared" si="24"/>
        <v>1.01400497912058E-2</v>
      </c>
      <c r="D201" s="1">
        <f t="shared" si="25"/>
        <v>9.9499999999999993</v>
      </c>
      <c r="E201" s="1">
        <f t="shared" si="26"/>
        <v>-1.003890279453852</v>
      </c>
      <c r="F201" s="1">
        <f t="shared" si="27"/>
        <v>985.07487499999979</v>
      </c>
      <c r="G201" s="1">
        <f t="shared" si="28"/>
        <v>-99.387647391629983</v>
      </c>
      <c r="H201" s="1">
        <f t="shared" si="29"/>
        <v>97524.875312187462</v>
      </c>
      <c r="I201" s="1">
        <f t="shared" si="30"/>
        <v>-9839.6255608898464</v>
      </c>
      <c r="J201" s="1">
        <f t="shared" si="31"/>
        <v>9655206.4680948388</v>
      </c>
      <c r="L201" s="1">
        <v>171</v>
      </c>
      <c r="M201" s="1">
        <v>2.3346228234228494E-2</v>
      </c>
      <c r="N201" s="1">
        <v>7.1158562463222094E-3</v>
      </c>
    </row>
    <row r="202" spans="1:14" x14ac:dyDescent="0.35">
      <c r="A202" s="1">
        <v>10</v>
      </c>
      <c r="B202" s="1">
        <f t="shared" si="24"/>
        <v>9.7531904376352008E-3</v>
      </c>
      <c r="D202" s="1">
        <f t="shared" si="25"/>
        <v>10</v>
      </c>
      <c r="E202" s="1">
        <f t="shared" si="26"/>
        <v>-0.97531904376352008</v>
      </c>
      <c r="F202" s="1">
        <f t="shared" si="27"/>
        <v>1000</v>
      </c>
      <c r="G202" s="1">
        <f t="shared" si="28"/>
        <v>-97.531904376352003</v>
      </c>
      <c r="H202" s="1">
        <f t="shared" si="29"/>
        <v>100000</v>
      </c>
      <c r="I202" s="1">
        <f t="shared" si="30"/>
        <v>-9753.1904376352013</v>
      </c>
      <c r="J202" s="1">
        <f t="shared" si="31"/>
        <v>10000000</v>
      </c>
      <c r="L202" s="1">
        <v>172</v>
      </c>
      <c r="M202" s="1">
        <v>2.2717067723193374E-2</v>
      </c>
      <c r="N202" s="1">
        <v>6.6407417315625175E-3</v>
      </c>
    </row>
    <row r="203" spans="1:14" x14ac:dyDescent="0.35">
      <c r="L203" s="1">
        <v>173</v>
      </c>
      <c r="M203" s="1">
        <v>2.2222330392836831E-2</v>
      </c>
      <c r="N203" s="1">
        <v>6.0689824225847629E-3</v>
      </c>
    </row>
    <row r="204" spans="1:14" x14ac:dyDescent="0.35">
      <c r="L204" s="1">
        <v>174</v>
      </c>
      <c r="M204" s="1">
        <v>2.1857053389537917E-2</v>
      </c>
      <c r="N204" s="1">
        <v>5.4043616018469645E-3</v>
      </c>
    </row>
    <row r="205" spans="1:14" x14ac:dyDescent="0.35">
      <c r="L205" s="1">
        <v>175</v>
      </c>
      <c r="M205" s="1">
        <v>2.1614935062421736E-2</v>
      </c>
      <c r="N205" s="1">
        <v>4.6520323606690714E-3</v>
      </c>
    </row>
    <row r="206" spans="1:14" x14ac:dyDescent="0.35">
      <c r="L206" s="1">
        <v>176</v>
      </c>
      <c r="M206" s="1">
        <v>2.1488250498450157E-2</v>
      </c>
      <c r="N206" s="1">
        <v>3.8186015668665273E-3</v>
      </c>
    </row>
    <row r="207" spans="1:14" x14ac:dyDescent="0.35">
      <c r="L207" s="1">
        <v>177</v>
      </c>
      <c r="M207" s="1">
        <v>2.1467766206132666E-2</v>
      </c>
      <c r="N207" s="1">
        <v>2.9122146717601959E-3</v>
      </c>
    </row>
    <row r="208" spans="1:14" x14ac:dyDescent="0.35">
      <c r="L208" s="1">
        <v>178</v>
      </c>
      <c r="M208" s="1">
        <v>2.1542653993887662E-2</v>
      </c>
      <c r="N208" s="1">
        <v>1.9426413122559487E-3</v>
      </c>
    </row>
    <row r="209" spans="12:14" x14ac:dyDescent="0.35">
      <c r="L209" s="1">
        <v>179</v>
      </c>
      <c r="M209" s="1">
        <v>2.1700404086575809E-2</v>
      </c>
      <c r="N209" s="1">
        <v>9.2136166608763892E-4</v>
      </c>
    </row>
    <row r="210" spans="12:14" x14ac:dyDescent="0.35">
      <c r="L210" s="1">
        <v>180</v>
      </c>
      <c r="M210" s="1">
        <v>2.1926737521730466E-2</v>
      </c>
      <c r="N210" s="1">
        <v>-1.3834647979144368E-4</v>
      </c>
    </row>
    <row r="211" spans="12:14" x14ac:dyDescent="0.35">
      <c r="L211" s="1">
        <v>181</v>
      </c>
      <c r="M211" s="1">
        <v>2.2205517864280822E-2</v>
      </c>
      <c r="N211" s="1">
        <v>-1.2213199850546856E-3</v>
      </c>
    </row>
    <row r="212" spans="12:14" x14ac:dyDescent="0.35">
      <c r="L212" s="1">
        <v>182</v>
      </c>
      <c r="M212" s="1">
        <v>2.2518662276548973E-2</v>
      </c>
      <c r="N212" s="1">
        <v>-2.3104219715507912E-3</v>
      </c>
    </row>
    <row r="213" spans="12:14" x14ac:dyDescent="0.35">
      <c r="L213" s="1">
        <v>183</v>
      </c>
      <c r="M213" s="1">
        <v>2.2846051977746029E-2</v>
      </c>
      <c r="N213" s="1">
        <v>-3.3864528315556072E-3</v>
      </c>
    </row>
    <row r="214" spans="12:14" x14ac:dyDescent="0.35">
      <c r="L214" s="1">
        <v>184</v>
      </c>
      <c r="M214" s="1">
        <v>2.3165442125184121E-2</v>
      </c>
      <c r="N214" s="1">
        <v>-4.428060659803959E-3</v>
      </c>
    </row>
    <row r="215" spans="12:14" x14ac:dyDescent="0.35">
      <c r="L215" s="1">
        <v>185</v>
      </c>
      <c r="M215" s="1">
        <v>2.3452371146873041E-2</v>
      </c>
      <c r="N215" s="1">
        <v>-5.4116511379118312E-3</v>
      </c>
    </row>
    <row r="216" spans="12:14" x14ac:dyDescent="0.35">
      <c r="L216" s="1">
        <v>186</v>
      </c>
      <c r="M216" s="1">
        <v>2.3680069553264183E-2</v>
      </c>
      <c r="N216" s="1">
        <v>-6.3112968979708479E-3</v>
      </c>
    </row>
    <row r="217" spans="12:14" x14ac:dyDescent="0.35">
      <c r="L217" s="1">
        <v>187</v>
      </c>
      <c r="M217" s="1">
        <v>2.3819368253434448E-2</v>
      </c>
      <c r="N217" s="1">
        <v>-7.0986463896990613E-3</v>
      </c>
    </row>
    <row r="218" spans="12:14" x14ac:dyDescent="0.35">
      <c r="L218" s="1">
        <v>188</v>
      </c>
      <c r="M218" s="1">
        <v>2.3838606399173123E-2</v>
      </c>
      <c r="N218" s="1">
        <v>-7.7428322737726589E-3</v>
      </c>
    </row>
    <row r="219" spans="12:14" x14ac:dyDescent="0.35">
      <c r="L219" s="1">
        <v>189</v>
      </c>
      <c r="M219" s="1">
        <v>2.3703538777958499E-2</v>
      </c>
      <c r="N219" s="1">
        <v>-8.2103793615520629E-3</v>
      </c>
    </row>
    <row r="220" spans="12:14" x14ac:dyDescent="0.35">
      <c r="L220" s="1">
        <v>190</v>
      </c>
      <c r="M220" s="1">
        <v>2.3377242774335727E-2</v>
      </c>
      <c r="N220" s="1">
        <v>-8.4651121200022602E-3</v>
      </c>
    </row>
    <row r="221" spans="12:14" x14ac:dyDescent="0.35">
      <c r="L221" s="1">
        <v>191</v>
      </c>
      <c r="M221" s="1">
        <v>2.2820024916523352E-2</v>
      </c>
      <c r="N221" s="1">
        <v>-8.4680617579829861E-3</v>
      </c>
    </row>
    <row r="222" spans="12:14" x14ac:dyDescent="0.35">
      <c r="L222" s="1">
        <v>192</v>
      </c>
      <c r="M222" s="1">
        <v>2.1989327023741012E-2</v>
      </c>
      <c r="N222" s="1">
        <v>-8.1773729088032831E-3</v>
      </c>
    </row>
    <row r="223" spans="12:14" x14ac:dyDescent="0.35">
      <c r="L223" s="1">
        <v>193</v>
      </c>
      <c r="M223" s="1">
        <v>2.0839631967577432E-2</v>
      </c>
      <c r="N223" s="1">
        <v>-7.5482099218152528E-3</v>
      </c>
    </row>
    <row r="224" spans="12:14" x14ac:dyDescent="0.35">
      <c r="L224" s="1">
        <v>194</v>
      </c>
      <c r="M224" s="1">
        <v>1.9322369058819788E-2</v>
      </c>
      <c r="N224" s="1">
        <v>-6.5326627739723236E-3</v>
      </c>
    </row>
    <row r="225" spans="12:14" x14ac:dyDescent="0.35">
      <c r="L225" s="1">
        <v>195</v>
      </c>
      <c r="M225" s="1">
        <v>1.7385819069701824E-2</v>
      </c>
      <c r="N225" s="1">
        <v>-5.0796526108601511E-3</v>
      </c>
    </row>
    <row r="226" spans="12:14" x14ac:dyDescent="0.35">
      <c r="L226" s="1">
        <v>196</v>
      </c>
      <c r="M226" s="1">
        <v>1.4975018899459513E-2</v>
      </c>
      <c r="N226" s="1">
        <v>-3.1348369246841055E-3</v>
      </c>
    </row>
    <row r="227" spans="12:14" x14ac:dyDescent="0.35">
      <c r="L227" s="1">
        <v>197</v>
      </c>
      <c r="M227" s="1">
        <v>1.2031665889692178E-2</v>
      </c>
      <c r="N227" s="1">
        <v>-6.4051437534669471E-4</v>
      </c>
    </row>
    <row r="228" spans="12:14" x14ac:dyDescent="0.35">
      <c r="L228" s="1">
        <v>198</v>
      </c>
      <c r="M228" s="1">
        <v>8.494021794330564E-3</v>
      </c>
      <c r="N228" s="1">
        <v>2.4644707409085791E-3</v>
      </c>
    </row>
    <row r="229" spans="12:14" x14ac:dyDescent="0.35">
      <c r="L229" s="1">
        <v>199</v>
      </c>
      <c r="M229" s="1">
        <v>4.2968164074057569E-3</v>
      </c>
      <c r="N229" s="1">
        <v>6.244824372382109E-3</v>
      </c>
    </row>
    <row r="230" spans="12:14" x14ac:dyDescent="0.35">
      <c r="L230" s="1">
        <v>200</v>
      </c>
      <c r="M230" s="1">
        <v>-6.2884914940219971E-4</v>
      </c>
      <c r="N230" s="1">
        <v>1.0768898940608E-2</v>
      </c>
    </row>
    <row r="231" spans="12:14" ht="21.75" thickBot="1" x14ac:dyDescent="0.4">
      <c r="L231" s="3">
        <v>201</v>
      </c>
      <c r="M231" s="3">
        <v>-6.3555994792459103E-3</v>
      </c>
      <c r="N231" s="3">
        <v>1.6108789916881111E-2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0B02CE-95B7-4CF5-B76A-BB20FFF98AD2}">
  <dimension ref="A1:U231"/>
  <sheetViews>
    <sheetView topLeftCell="H1" workbookViewId="0">
      <selection activeCell="M6" sqref="M6"/>
    </sheetView>
  </sheetViews>
  <sheetFormatPr defaultColWidth="17.85546875" defaultRowHeight="21" x14ac:dyDescent="0.35"/>
  <cols>
    <col min="1" max="10" width="17.85546875" style="1"/>
    <col min="22" max="16384" width="17.85546875" style="1"/>
  </cols>
  <sheetData>
    <row r="1" spans="1:20" x14ac:dyDescent="0.35">
      <c r="A1" s="1" t="s">
        <v>0</v>
      </c>
      <c r="B1" s="1" t="s">
        <v>1</v>
      </c>
      <c r="D1" s="1" t="s">
        <v>37</v>
      </c>
      <c r="E1" s="1" t="s">
        <v>36</v>
      </c>
      <c r="F1" s="1" t="s">
        <v>41</v>
      </c>
      <c r="G1" s="1" t="s">
        <v>42</v>
      </c>
      <c r="H1" s="1" t="s">
        <v>40</v>
      </c>
      <c r="I1" s="1" t="s">
        <v>43</v>
      </c>
      <c r="J1" s="1" t="s">
        <v>44</v>
      </c>
      <c r="L1" s="1" t="s">
        <v>8</v>
      </c>
      <c r="M1" s="1"/>
      <c r="N1" s="1"/>
      <c r="O1" s="1"/>
      <c r="P1" s="1"/>
      <c r="Q1" s="1"/>
      <c r="R1" s="1"/>
      <c r="S1" s="1"/>
      <c r="T1" s="1"/>
    </row>
    <row r="2" spans="1:20" ht="21.75" thickBot="1" x14ac:dyDescent="0.4">
      <c r="A2" s="1">
        <v>0</v>
      </c>
      <c r="B2" s="1">
        <f>SQRT(LN(A2^2+1))*EXP(-A2)*A2^2</f>
        <v>0</v>
      </c>
      <c r="D2" s="1">
        <f>A2*B2</f>
        <v>0</v>
      </c>
      <c r="E2" s="1">
        <f>A2^2</f>
        <v>0</v>
      </c>
      <c r="F2" s="1">
        <f>-B2*A2^3</f>
        <v>0</v>
      </c>
      <c r="G2" s="1">
        <f>A2^4</f>
        <v>0</v>
      </c>
      <c r="H2" s="1">
        <f>-B2*A2^4</f>
        <v>0</v>
      </c>
      <c r="I2" s="1">
        <f>A2^6</f>
        <v>0</v>
      </c>
      <c r="J2" s="1">
        <f>-B2*A2^7</f>
        <v>0</v>
      </c>
      <c r="L2" s="1"/>
      <c r="M2" s="1"/>
      <c r="N2" s="1"/>
      <c r="O2" s="1"/>
      <c r="P2" s="1"/>
      <c r="Q2" s="1"/>
      <c r="R2" s="1"/>
      <c r="S2" s="1"/>
      <c r="T2" s="1"/>
    </row>
    <row r="3" spans="1:20" x14ac:dyDescent="0.35">
      <c r="A3" s="1">
        <v>0.05</v>
      </c>
      <c r="B3" s="1">
        <f>SQRT(LN(A3^2+1))*EXP(-A3)*A3^2</f>
        <v>1.1882946372940057E-4</v>
      </c>
      <c r="D3" s="1">
        <f t="shared" ref="D3:D66" si="0">A3*B3</f>
        <v>5.9414731864700285E-6</v>
      </c>
      <c r="E3" s="1">
        <f t="shared" ref="E3:E66" si="1">A3^2</f>
        <v>2.5000000000000005E-3</v>
      </c>
      <c r="F3" s="1">
        <f t="shared" ref="F3:F66" si="2">-B3*A3^3</f>
        <v>-1.4853682966175074E-8</v>
      </c>
      <c r="G3" s="1">
        <f t="shared" ref="G3:G66" si="3">A3^4</f>
        <v>6.2500000000000028E-6</v>
      </c>
      <c r="H3" s="1">
        <f t="shared" ref="H3:H66" si="4">-B3*A3^4</f>
        <v>-7.4268414830875391E-10</v>
      </c>
      <c r="I3" s="1">
        <f t="shared" ref="I3:I66" si="5">A3^6</f>
        <v>1.5625000000000009E-8</v>
      </c>
      <c r="J3" s="1">
        <f t="shared" ref="J3:J66" si="6">-B3*A3^7</f>
        <v>-9.2835518538594263E-14</v>
      </c>
      <c r="L3" s="2" t="s">
        <v>9</v>
      </c>
      <c r="M3" s="2"/>
      <c r="N3" s="1"/>
      <c r="O3" s="1"/>
      <c r="P3" s="1"/>
      <c r="Q3" s="1"/>
      <c r="R3" s="1"/>
      <c r="S3" s="1"/>
      <c r="T3" s="1"/>
    </row>
    <row r="4" spans="1:20" x14ac:dyDescent="0.35">
      <c r="A4" s="1">
        <v>0.1</v>
      </c>
      <c r="B4" s="1">
        <f t="shared" ref="B3:B66" si="7">SQRT(LN(A4^2+1))*EXP(-A4)*A4^2</f>
        <v>9.025874956362619E-4</v>
      </c>
      <c r="D4" s="1">
        <f t="shared" si="0"/>
        <v>9.025874956362619E-5</v>
      </c>
      <c r="E4" s="1">
        <f t="shared" si="1"/>
        <v>1.0000000000000002E-2</v>
      </c>
      <c r="F4" s="1">
        <f t="shared" si="2"/>
        <v>-9.0258749563626214E-7</v>
      </c>
      <c r="G4" s="1">
        <f t="shared" si="3"/>
        <v>1.0000000000000005E-4</v>
      </c>
      <c r="H4" s="1">
        <f t="shared" si="4"/>
        <v>-9.0258749563626235E-8</v>
      </c>
      <c r="I4" s="1">
        <f t="shared" si="5"/>
        <v>1.0000000000000006E-6</v>
      </c>
      <c r="J4" s="1">
        <f t="shared" si="6"/>
        <v>-9.0258749563626253E-11</v>
      </c>
      <c r="L4" s="1" t="s">
        <v>10</v>
      </c>
      <c r="M4" s="1">
        <v>0.99976332584371452</v>
      </c>
      <c r="N4" s="1"/>
      <c r="O4" s="1"/>
      <c r="P4" s="1"/>
      <c r="Q4" s="1"/>
      <c r="R4" s="1"/>
      <c r="S4" s="1"/>
      <c r="T4" s="1"/>
    </row>
    <row r="5" spans="1:20" x14ac:dyDescent="0.35">
      <c r="A5" s="1">
        <v>0.15</v>
      </c>
      <c r="B5" s="1">
        <f t="shared" si="7"/>
        <v>2.88874559512257E-3</v>
      </c>
      <c r="D5" s="1">
        <f t="shared" si="0"/>
        <v>4.333118392683855E-4</v>
      </c>
      <c r="E5" s="1">
        <f t="shared" si="1"/>
        <v>2.2499999999999999E-2</v>
      </c>
      <c r="F5" s="1">
        <f t="shared" si="2"/>
        <v>-9.7495163835386742E-6</v>
      </c>
      <c r="G5" s="1">
        <f t="shared" si="3"/>
        <v>5.0624999999999997E-4</v>
      </c>
      <c r="H5" s="1">
        <f t="shared" si="4"/>
        <v>-1.462427457530801E-6</v>
      </c>
      <c r="I5" s="1">
        <f t="shared" si="5"/>
        <v>1.1390624999999999E-5</v>
      </c>
      <c r="J5" s="1">
        <f t="shared" si="6"/>
        <v>-4.935692669166453E-9</v>
      </c>
      <c r="L5" s="1" t="s">
        <v>11</v>
      </c>
      <c r="M5" s="1">
        <v>0.9995267077020854</v>
      </c>
      <c r="N5" s="1"/>
      <c r="O5" s="1"/>
      <c r="P5" s="1"/>
      <c r="Q5" s="1"/>
      <c r="R5" s="1"/>
      <c r="S5" s="1"/>
      <c r="T5" s="1"/>
    </row>
    <row r="6" spans="1:20" x14ac:dyDescent="0.35">
      <c r="A6" s="1">
        <v>0.2</v>
      </c>
      <c r="B6" s="1">
        <f t="shared" si="7"/>
        <v>6.4857295961466841E-3</v>
      </c>
      <c r="D6" s="1">
        <f t="shared" si="0"/>
        <v>1.2971459192293369E-3</v>
      </c>
      <c r="E6" s="1">
        <f t="shared" si="1"/>
        <v>4.0000000000000008E-2</v>
      </c>
      <c r="F6" s="1">
        <f t="shared" si="2"/>
        <v>-5.1885836769173485E-5</v>
      </c>
      <c r="G6" s="1">
        <f t="shared" si="3"/>
        <v>1.6000000000000007E-3</v>
      </c>
      <c r="H6" s="1">
        <f t="shared" si="4"/>
        <v>-1.0377167353834699E-5</v>
      </c>
      <c r="I6" s="1">
        <f t="shared" si="5"/>
        <v>6.4000000000000038E-5</v>
      </c>
      <c r="J6" s="1">
        <f t="shared" si="6"/>
        <v>-8.3017338830677618E-8</v>
      </c>
      <c r="L6" s="1" t="s">
        <v>12</v>
      </c>
      <c r="M6" s="1">
        <v>0.99950954166019201</v>
      </c>
      <c r="N6" s="1"/>
      <c r="O6" s="1"/>
      <c r="P6" s="1"/>
      <c r="Q6" s="1"/>
      <c r="R6" s="1"/>
      <c r="S6" s="1"/>
      <c r="T6" s="1"/>
    </row>
    <row r="7" spans="1:20" x14ac:dyDescent="0.35">
      <c r="A7" s="1">
        <v>0.25</v>
      </c>
      <c r="B7" s="1">
        <f t="shared" si="7"/>
        <v>1.1984803506868464E-2</v>
      </c>
      <c r="D7" s="1">
        <f t="shared" si="0"/>
        <v>2.9962008767171161E-3</v>
      </c>
      <c r="E7" s="1">
        <f t="shared" si="1"/>
        <v>6.25E-2</v>
      </c>
      <c r="F7" s="1">
        <f t="shared" si="2"/>
        <v>-1.8726255479481976E-4</v>
      </c>
      <c r="G7" s="1">
        <f t="shared" si="3"/>
        <v>3.90625E-3</v>
      </c>
      <c r="H7" s="1">
        <f t="shared" si="4"/>
        <v>-4.6815638698704939E-5</v>
      </c>
      <c r="I7" s="1">
        <f t="shared" si="5"/>
        <v>2.44140625E-4</v>
      </c>
      <c r="J7" s="1">
        <f t="shared" si="6"/>
        <v>-7.3149435466726467E-7</v>
      </c>
      <c r="L7" s="1" t="s">
        <v>13</v>
      </c>
      <c r="M7" s="1">
        <v>5.5492619981724351E-3</v>
      </c>
      <c r="N7" s="1"/>
      <c r="O7" s="1"/>
      <c r="P7" s="1"/>
      <c r="Q7" s="1"/>
      <c r="R7" s="1"/>
      <c r="S7" s="1"/>
      <c r="T7" s="1"/>
    </row>
    <row r="8" spans="1:20" ht="21.75" thickBot="1" x14ac:dyDescent="0.4">
      <c r="A8" s="1">
        <v>0.3</v>
      </c>
      <c r="B8" s="1">
        <f t="shared" si="7"/>
        <v>1.9572739000911821E-2</v>
      </c>
      <c r="D8" s="1">
        <f t="shared" si="0"/>
        <v>5.8718217002735459E-3</v>
      </c>
      <c r="E8" s="1">
        <f t="shared" si="1"/>
        <v>0.09</v>
      </c>
      <c r="F8" s="1">
        <f t="shared" si="2"/>
        <v>-5.2846395302461914E-4</v>
      </c>
      <c r="G8" s="1">
        <f t="shared" si="3"/>
        <v>8.0999999999999996E-3</v>
      </c>
      <c r="H8" s="1">
        <f t="shared" si="4"/>
        <v>-1.5853918590738575E-4</v>
      </c>
      <c r="I8" s="1">
        <f t="shared" si="5"/>
        <v>7.2899999999999994E-4</v>
      </c>
      <c r="J8" s="1">
        <f t="shared" si="6"/>
        <v>-4.2805580194994153E-6</v>
      </c>
      <c r="L8" s="3" t="s">
        <v>14</v>
      </c>
      <c r="M8" s="3">
        <v>201</v>
      </c>
      <c r="N8" s="1"/>
      <c r="O8" s="1"/>
      <c r="P8" s="1"/>
      <c r="Q8" s="1"/>
      <c r="R8" s="1"/>
      <c r="S8" s="1"/>
      <c r="T8" s="1"/>
    </row>
    <row r="9" spans="1:20" x14ac:dyDescent="0.35">
      <c r="A9" s="1">
        <v>0.35</v>
      </c>
      <c r="B9" s="1">
        <f t="shared" si="7"/>
        <v>2.934496990845414E-2</v>
      </c>
      <c r="D9" s="1">
        <f t="shared" si="0"/>
        <v>1.0270739467958949E-2</v>
      </c>
      <c r="E9" s="1">
        <f t="shared" si="1"/>
        <v>0.12249999999999998</v>
      </c>
      <c r="F9" s="1">
        <f t="shared" si="2"/>
        <v>-1.2581655848249709E-3</v>
      </c>
      <c r="G9" s="1">
        <f t="shared" si="3"/>
        <v>1.5006249999999995E-2</v>
      </c>
      <c r="H9" s="1">
        <f t="shared" si="4"/>
        <v>-4.4035795468873979E-4</v>
      </c>
      <c r="I9" s="1">
        <f t="shared" si="5"/>
        <v>1.8382656249999992E-3</v>
      </c>
      <c r="J9" s="1">
        <f t="shared" si="6"/>
        <v>-1.8880347307279712E-5</v>
      </c>
      <c r="L9" s="1"/>
      <c r="M9" s="1"/>
      <c r="N9" s="1"/>
      <c r="O9" s="1"/>
      <c r="P9" s="1"/>
      <c r="Q9" s="1"/>
      <c r="R9" s="1"/>
      <c r="S9" s="1"/>
      <c r="T9" s="1"/>
    </row>
    <row r="10" spans="1:20" ht="21.75" thickBot="1" x14ac:dyDescent="0.4">
      <c r="A10" s="1">
        <v>0.4</v>
      </c>
      <c r="B10" s="1">
        <f t="shared" si="7"/>
        <v>4.1318867641116488E-2</v>
      </c>
      <c r="D10" s="1">
        <f t="shared" si="0"/>
        <v>1.6527547056446597E-2</v>
      </c>
      <c r="E10" s="1">
        <f t="shared" si="1"/>
        <v>0.16000000000000003</v>
      </c>
      <c r="F10" s="1">
        <f t="shared" si="2"/>
        <v>-2.6444075290314559E-3</v>
      </c>
      <c r="G10" s="1">
        <f t="shared" si="3"/>
        <v>2.5600000000000012E-2</v>
      </c>
      <c r="H10" s="1">
        <f t="shared" si="4"/>
        <v>-1.0577630116125826E-3</v>
      </c>
      <c r="I10" s="1">
        <f t="shared" si="5"/>
        <v>4.0960000000000024E-3</v>
      </c>
      <c r="J10" s="1">
        <f t="shared" si="6"/>
        <v>-6.7696832743205308E-5</v>
      </c>
      <c r="L10" s="1" t="s">
        <v>15</v>
      </c>
      <c r="M10" s="1"/>
      <c r="N10" s="1"/>
      <c r="O10" s="1"/>
      <c r="P10" s="1"/>
      <c r="Q10" s="1"/>
      <c r="R10" s="1"/>
      <c r="S10" s="1"/>
      <c r="T10" s="1"/>
    </row>
    <row r="11" spans="1:20" x14ac:dyDescent="0.35">
      <c r="A11" s="1">
        <v>0.45</v>
      </c>
      <c r="B11" s="1">
        <f t="shared" si="7"/>
        <v>5.5446760271223097E-2</v>
      </c>
      <c r="D11" s="1">
        <f t="shared" si="0"/>
        <v>2.4951042122050394E-2</v>
      </c>
      <c r="E11" s="1">
        <f t="shared" si="1"/>
        <v>0.20250000000000001</v>
      </c>
      <c r="F11" s="1">
        <f t="shared" si="2"/>
        <v>-5.0525860297152055E-3</v>
      </c>
      <c r="G11" s="1">
        <f t="shared" si="3"/>
        <v>4.1006250000000008E-2</v>
      </c>
      <c r="H11" s="1">
        <f t="shared" si="4"/>
        <v>-2.2736637133718425E-3</v>
      </c>
      <c r="I11" s="1">
        <f t="shared" si="5"/>
        <v>8.3037656250000026E-3</v>
      </c>
      <c r="J11" s="1">
        <f t="shared" si="6"/>
        <v>-2.0718760588100916E-4</v>
      </c>
      <c r="L11" s="4"/>
      <c r="M11" s="4" t="s">
        <v>20</v>
      </c>
      <c r="N11" s="4" t="s">
        <v>21</v>
      </c>
      <c r="O11" s="4" t="s">
        <v>22</v>
      </c>
      <c r="P11" s="4" t="s">
        <v>23</v>
      </c>
      <c r="Q11" s="4" t="s">
        <v>24</v>
      </c>
      <c r="R11" s="1"/>
      <c r="S11" s="1"/>
      <c r="T11" s="1"/>
    </row>
    <row r="12" spans="1:20" x14ac:dyDescent="0.35">
      <c r="A12" s="1">
        <v>0.5</v>
      </c>
      <c r="B12" s="1">
        <f t="shared" si="7"/>
        <v>7.1628348507453102E-2</v>
      </c>
      <c r="D12" s="1">
        <f t="shared" si="0"/>
        <v>3.5814174253726551E-2</v>
      </c>
      <c r="E12" s="1">
        <f t="shared" si="1"/>
        <v>0.25</v>
      </c>
      <c r="F12" s="1">
        <f t="shared" si="2"/>
        <v>-8.9535435634316377E-3</v>
      </c>
      <c r="G12" s="1">
        <f t="shared" si="3"/>
        <v>6.25E-2</v>
      </c>
      <c r="H12" s="1">
        <f t="shared" si="4"/>
        <v>-4.4767717817158189E-3</v>
      </c>
      <c r="I12" s="1">
        <f t="shared" si="5"/>
        <v>1.5625E-2</v>
      </c>
      <c r="J12" s="1">
        <f t="shared" si="6"/>
        <v>-5.5959647271447736E-4</v>
      </c>
      <c r="L12" s="1" t="s">
        <v>16</v>
      </c>
      <c r="M12" s="1">
        <v>7</v>
      </c>
      <c r="N12" s="1">
        <v>12.551416304707908</v>
      </c>
      <c r="O12" s="1">
        <v>1.7930594721011297</v>
      </c>
      <c r="P12" s="6">
        <v>58226.975904891107</v>
      </c>
      <c r="Q12" s="1">
        <v>0</v>
      </c>
      <c r="R12" s="1"/>
      <c r="S12" s="1"/>
      <c r="T12" s="1"/>
    </row>
    <row r="13" spans="1:20" x14ac:dyDescent="0.35">
      <c r="A13" s="1">
        <v>0.55000000000000004</v>
      </c>
      <c r="B13" s="1">
        <f t="shared" si="7"/>
        <v>8.9722233813601338E-2</v>
      </c>
      <c r="D13" s="1">
        <f t="shared" si="0"/>
        <v>4.9347228597480738E-2</v>
      </c>
      <c r="E13" s="1">
        <f t="shared" si="1"/>
        <v>0.30250000000000005</v>
      </c>
      <c r="F13" s="1">
        <f t="shared" si="2"/>
        <v>-1.4927536650737927E-2</v>
      </c>
      <c r="G13" s="1">
        <f t="shared" si="3"/>
        <v>9.1506250000000025E-2</v>
      </c>
      <c r="H13" s="1">
        <f t="shared" si="4"/>
        <v>-8.2101451579058588E-3</v>
      </c>
      <c r="I13" s="1">
        <f t="shared" si="5"/>
        <v>2.7680640625000013E-2</v>
      </c>
      <c r="J13" s="1">
        <f t="shared" si="6"/>
        <v>-1.3659629006465878E-3</v>
      </c>
      <c r="L13" s="1" t="s">
        <v>17</v>
      </c>
      <c r="M13" s="1">
        <v>193</v>
      </c>
      <c r="N13" s="1">
        <v>5.9433015838016188E-3</v>
      </c>
      <c r="O13" s="1">
        <v>3.0794308724360722E-5</v>
      </c>
      <c r="P13" s="1"/>
      <c r="Q13" s="1"/>
      <c r="R13" s="1"/>
      <c r="S13" s="1"/>
      <c r="T13" s="1"/>
    </row>
    <row r="14" spans="1:20" ht="21.75" thickBot="1" x14ac:dyDescent="0.4">
      <c r="A14" s="1">
        <v>0.6</v>
      </c>
      <c r="B14" s="1">
        <f t="shared" si="7"/>
        <v>0.10955635303946483</v>
      </c>
      <c r="D14" s="1">
        <f t="shared" si="0"/>
        <v>6.5733811823678892E-2</v>
      </c>
      <c r="E14" s="1">
        <f t="shared" si="1"/>
        <v>0.36</v>
      </c>
      <c r="F14" s="1">
        <f t="shared" si="2"/>
        <v>-2.3664172256524403E-2</v>
      </c>
      <c r="G14" s="1">
        <f t="shared" si="3"/>
        <v>0.12959999999999999</v>
      </c>
      <c r="H14" s="1">
        <f t="shared" si="4"/>
        <v>-1.4198503353914642E-2</v>
      </c>
      <c r="I14" s="1">
        <f t="shared" si="5"/>
        <v>4.6655999999999996E-2</v>
      </c>
      <c r="J14" s="1">
        <f t="shared" si="6"/>
        <v>-3.0668767244455622E-3</v>
      </c>
      <c r="L14" s="3" t="s">
        <v>18</v>
      </c>
      <c r="M14" s="3">
        <v>200</v>
      </c>
      <c r="N14" s="3">
        <v>12.55735960629171</v>
      </c>
      <c r="O14" s="3"/>
      <c r="P14" s="3"/>
      <c r="Q14" s="3"/>
      <c r="R14" s="1"/>
      <c r="S14" s="1"/>
      <c r="T14" s="1"/>
    </row>
    <row r="15" spans="1:20" ht="21.75" thickBot="1" x14ac:dyDescent="0.4">
      <c r="A15" s="1">
        <v>0.65</v>
      </c>
      <c r="B15" s="1">
        <f t="shared" si="7"/>
        <v>0.13093719686499175</v>
      </c>
      <c r="D15" s="1">
        <f t="shared" si="0"/>
        <v>8.5109177962244639E-2</v>
      </c>
      <c r="E15" s="1">
        <f t="shared" si="1"/>
        <v>0.42250000000000004</v>
      </c>
      <c r="F15" s="1">
        <f t="shared" si="2"/>
        <v>-3.5958627689048367E-2</v>
      </c>
      <c r="G15" s="1">
        <f t="shared" si="3"/>
        <v>0.17850625000000003</v>
      </c>
      <c r="H15" s="1">
        <f t="shared" si="4"/>
        <v>-2.3373107997881438E-2</v>
      </c>
      <c r="I15" s="1">
        <f t="shared" si="5"/>
        <v>7.5418890625000026E-2</v>
      </c>
      <c r="J15" s="1">
        <f t="shared" si="6"/>
        <v>-6.4188397839181916E-3</v>
      </c>
      <c r="L15" s="1"/>
      <c r="M15" s="1"/>
      <c r="N15" s="1"/>
      <c r="O15" s="1"/>
      <c r="P15" s="1"/>
      <c r="Q15" s="1"/>
      <c r="R15" s="1"/>
      <c r="S15" s="1"/>
      <c r="T15" s="1"/>
    </row>
    <row r="16" spans="1:20" x14ac:dyDescent="0.35">
      <c r="A16" s="1">
        <v>0.7</v>
      </c>
      <c r="B16" s="1">
        <f t="shared" si="7"/>
        <v>0.15365776586877597</v>
      </c>
      <c r="D16" s="1">
        <f t="shared" si="0"/>
        <v>0.10756043610814317</v>
      </c>
      <c r="E16" s="1">
        <f t="shared" si="1"/>
        <v>0.48999999999999994</v>
      </c>
      <c r="F16" s="1">
        <f t="shared" si="2"/>
        <v>-5.2704613692990142E-2</v>
      </c>
      <c r="G16" s="1">
        <f t="shared" si="3"/>
        <v>0.24009999999999992</v>
      </c>
      <c r="H16" s="1">
        <f t="shared" si="4"/>
        <v>-3.6893229585093099E-2</v>
      </c>
      <c r="I16" s="1">
        <f t="shared" si="5"/>
        <v>0.11764899999999995</v>
      </c>
      <c r="J16" s="1">
        <f t="shared" si="6"/>
        <v>-1.2654377747686929E-2</v>
      </c>
      <c r="L16" s="4"/>
      <c r="M16" s="4" t="s">
        <v>25</v>
      </c>
      <c r="N16" s="4" t="s">
        <v>13</v>
      </c>
      <c r="O16" s="4" t="s">
        <v>26</v>
      </c>
      <c r="P16" s="4" t="s">
        <v>27</v>
      </c>
      <c r="Q16" s="4" t="s">
        <v>28</v>
      </c>
      <c r="R16" s="4" t="s">
        <v>29</v>
      </c>
      <c r="S16" s="4" t="s">
        <v>30</v>
      </c>
      <c r="T16" s="4" t="s">
        <v>31</v>
      </c>
    </row>
    <row r="17" spans="1:20" x14ac:dyDescent="0.35">
      <c r="A17" s="1">
        <v>0.75</v>
      </c>
      <c r="B17" s="1">
        <f t="shared" si="7"/>
        <v>0.17750428171788096</v>
      </c>
      <c r="D17" s="1">
        <f t="shared" si="0"/>
        <v>0.13312821128841074</v>
      </c>
      <c r="E17" s="1">
        <f t="shared" si="1"/>
        <v>0.5625</v>
      </c>
      <c r="F17" s="1">
        <f t="shared" si="2"/>
        <v>-7.4884618849731036E-2</v>
      </c>
      <c r="G17" s="1">
        <f t="shared" si="3"/>
        <v>0.31640625</v>
      </c>
      <c r="H17" s="1">
        <f t="shared" si="4"/>
        <v>-5.6163464137298273E-2</v>
      </c>
      <c r="I17" s="1">
        <f t="shared" si="5"/>
        <v>0.177978515625</v>
      </c>
      <c r="J17" s="1">
        <f t="shared" si="6"/>
        <v>-2.3693961432922708E-2</v>
      </c>
      <c r="L17" s="1" t="s">
        <v>19</v>
      </c>
      <c r="M17" s="1">
        <v>-1.8536112417365302E-2</v>
      </c>
      <c r="N17" s="1">
        <v>1.9421525781433554E-3</v>
      </c>
      <c r="O17" s="1">
        <v>-9.5441072065951271</v>
      </c>
      <c r="P17" s="1">
        <v>6.2918324187820315E-18</v>
      </c>
      <c r="Q17" s="1">
        <v>-2.236668146646582E-2</v>
      </c>
      <c r="R17" s="1">
        <v>-1.4705543368264785E-2</v>
      </c>
      <c r="S17" s="1">
        <v>-2.236668146646582E-2</v>
      </c>
      <c r="T17" s="1">
        <v>-1.4705543368264785E-2</v>
      </c>
    </row>
    <row r="18" spans="1:20" x14ac:dyDescent="0.35">
      <c r="A18" s="1">
        <v>0.8</v>
      </c>
      <c r="B18" s="1">
        <f t="shared" si="7"/>
        <v>0.20226171902795059</v>
      </c>
      <c r="D18" s="1">
        <f t="shared" si="0"/>
        <v>0.1618093752223605</v>
      </c>
      <c r="E18" s="1">
        <f t="shared" si="1"/>
        <v>0.64000000000000012</v>
      </c>
      <c r="F18" s="1">
        <f t="shared" si="2"/>
        <v>-0.10355800014231073</v>
      </c>
      <c r="G18" s="1">
        <f t="shared" si="3"/>
        <v>0.40960000000000019</v>
      </c>
      <c r="H18" s="1">
        <f t="shared" si="4"/>
        <v>-8.2846400113848598E-2</v>
      </c>
      <c r="I18" s="1">
        <f t="shared" si="5"/>
        <v>0.26214400000000015</v>
      </c>
      <c r="J18" s="1">
        <f t="shared" si="6"/>
        <v>-4.2417356858290498E-2</v>
      </c>
      <c r="L18" s="1" t="s">
        <v>37</v>
      </c>
      <c r="M18" s="1">
        <v>-0.343187502176027</v>
      </c>
      <c r="N18" s="1">
        <v>1.7301832674376478E-2</v>
      </c>
      <c r="O18" s="1">
        <v>-19.835326617409606</v>
      </c>
      <c r="P18" s="1">
        <v>1.8487445052786451E-48</v>
      </c>
      <c r="Q18" s="1">
        <v>-0.37731245480901759</v>
      </c>
      <c r="R18" s="1">
        <v>-0.30906254954303641</v>
      </c>
      <c r="S18" s="1">
        <v>-0.37731245480901759</v>
      </c>
      <c r="T18" s="1">
        <v>-0.30906254954303641</v>
      </c>
    </row>
    <row r="19" spans="1:20" x14ac:dyDescent="0.35">
      <c r="A19" s="1">
        <v>0.85</v>
      </c>
      <c r="B19" s="1">
        <f t="shared" si="7"/>
        <v>0.22771825583466518</v>
      </c>
      <c r="D19" s="1">
        <f t="shared" si="0"/>
        <v>0.1935605174594654</v>
      </c>
      <c r="E19" s="1">
        <f t="shared" si="1"/>
        <v>0.72249999999999992</v>
      </c>
      <c r="F19" s="1">
        <f t="shared" si="2"/>
        <v>-0.13984747386446372</v>
      </c>
      <c r="G19" s="1">
        <f t="shared" si="3"/>
        <v>0.52200624999999989</v>
      </c>
      <c r="H19" s="1">
        <f t="shared" si="4"/>
        <v>-0.11887035278479417</v>
      </c>
      <c r="I19" s="1">
        <f t="shared" si="5"/>
        <v>0.37714951562499988</v>
      </c>
      <c r="J19" s="1">
        <f t="shared" si="6"/>
        <v>-7.3001255403961698E-2</v>
      </c>
      <c r="L19" s="1" t="s">
        <v>36</v>
      </c>
      <c r="M19" s="1">
        <v>0.46713294463120003</v>
      </c>
      <c r="N19" s="1">
        <v>7.9293623606238647E-3</v>
      </c>
      <c r="O19" s="1">
        <v>58.911791817072043</v>
      </c>
      <c r="P19" s="1">
        <v>2.5667837035729851E-125</v>
      </c>
      <c r="Q19" s="1">
        <v>0.45149361207847905</v>
      </c>
      <c r="R19" s="1">
        <v>0.48277227718392102</v>
      </c>
      <c r="S19" s="1">
        <v>0.45149361207847905</v>
      </c>
      <c r="T19" s="1">
        <v>0.48277227718392102</v>
      </c>
    </row>
    <row r="20" spans="1:20" x14ac:dyDescent="0.35">
      <c r="A20" s="1">
        <v>0.9</v>
      </c>
      <c r="B20" s="1">
        <f t="shared" si="7"/>
        <v>0.25366875912048426</v>
      </c>
      <c r="D20" s="1">
        <f t="shared" si="0"/>
        <v>0.22830188320843584</v>
      </c>
      <c r="E20" s="1">
        <f t="shared" si="1"/>
        <v>0.81</v>
      </c>
      <c r="F20" s="1">
        <f t="shared" si="2"/>
        <v>-0.18492452539883306</v>
      </c>
      <c r="G20" s="1">
        <f t="shared" si="3"/>
        <v>0.65610000000000013</v>
      </c>
      <c r="H20" s="1">
        <f t="shared" si="4"/>
        <v>-0.16643207285894976</v>
      </c>
      <c r="I20" s="1">
        <f t="shared" si="5"/>
        <v>0.53144100000000016</v>
      </c>
      <c r="J20" s="1">
        <f t="shared" si="6"/>
        <v>-0.12132898111417438</v>
      </c>
      <c r="L20" s="1" t="s">
        <v>41</v>
      </c>
      <c r="M20" s="1">
        <v>8.4344979863847827E-2</v>
      </c>
      <c r="N20" s="1">
        <v>7.0763766884416636E-4</v>
      </c>
      <c r="O20" s="1">
        <v>119.19232621069244</v>
      </c>
      <c r="P20" s="1">
        <v>1.0873007225246576E-182</v>
      </c>
      <c r="Q20" s="1">
        <v>8.2949283674600222E-2</v>
      </c>
      <c r="R20" s="1">
        <v>8.5740676053095433E-2</v>
      </c>
      <c r="S20" s="1">
        <v>8.2949283674600222E-2</v>
      </c>
      <c r="T20" s="1">
        <v>8.5740676053095433E-2</v>
      </c>
    </row>
    <row r="21" spans="1:20" x14ac:dyDescent="0.35">
      <c r="A21" s="1">
        <v>0.95</v>
      </c>
      <c r="B21" s="1">
        <f t="shared" si="7"/>
        <v>0.27991742912274459</v>
      </c>
      <c r="D21" s="1">
        <f t="shared" si="0"/>
        <v>0.26592155766660736</v>
      </c>
      <c r="E21" s="1">
        <f t="shared" si="1"/>
        <v>0.90249999999999997</v>
      </c>
      <c r="F21" s="1">
        <f t="shared" si="2"/>
        <v>-0.2399942057941131</v>
      </c>
      <c r="G21" s="1">
        <f t="shared" si="3"/>
        <v>0.81450624999999999</v>
      </c>
      <c r="H21" s="1">
        <f t="shared" si="4"/>
        <v>-0.22799449550440748</v>
      </c>
      <c r="I21" s="1">
        <f t="shared" si="5"/>
        <v>0.73509189062499991</v>
      </c>
      <c r="J21" s="1">
        <f t="shared" si="6"/>
        <v>-0.19547678058309134</v>
      </c>
      <c r="L21" s="1" t="s">
        <v>42</v>
      </c>
      <c r="M21" s="1">
        <v>-5.2084370459758887E-3</v>
      </c>
      <c r="N21" s="1">
        <v>9.7894773833334672E-5</v>
      </c>
      <c r="O21" s="1">
        <v>-53.204444343915895</v>
      </c>
      <c r="P21" s="1">
        <v>2.8634295736217319E-117</v>
      </c>
      <c r="Q21" s="1">
        <v>-5.4015180093022353E-3</v>
      </c>
      <c r="R21" s="1">
        <v>-5.0153560826495421E-3</v>
      </c>
      <c r="S21" s="1">
        <v>-5.4015180093022353E-3</v>
      </c>
      <c r="T21" s="1">
        <v>-5.0153560826495421E-3</v>
      </c>
    </row>
    <row r="22" spans="1:20" x14ac:dyDescent="0.35">
      <c r="A22" s="1">
        <v>1</v>
      </c>
      <c r="B22" s="1">
        <f t="shared" si="7"/>
        <v>0.30627972509740131</v>
      </c>
      <c r="D22" s="1">
        <f t="shared" si="0"/>
        <v>0.30627972509740131</v>
      </c>
      <c r="E22" s="1">
        <f t="shared" si="1"/>
        <v>1</v>
      </c>
      <c r="F22" s="1">
        <f t="shared" si="2"/>
        <v>-0.30627972509740131</v>
      </c>
      <c r="G22" s="1">
        <f t="shared" si="3"/>
        <v>1</v>
      </c>
      <c r="H22" s="1">
        <f t="shared" si="4"/>
        <v>-0.30627972509740131</v>
      </c>
      <c r="I22" s="1">
        <f t="shared" si="5"/>
        <v>1</v>
      </c>
      <c r="J22" s="1">
        <f t="shared" si="6"/>
        <v>-0.30627972509740131</v>
      </c>
      <c r="L22" s="1" t="s">
        <v>40</v>
      </c>
      <c r="M22" s="1">
        <v>1.2779727514432486E-2</v>
      </c>
      <c r="N22" s="1">
        <v>4.5866638443257056E-4</v>
      </c>
      <c r="O22" s="1">
        <v>27.862795156097292</v>
      </c>
      <c r="P22" s="1">
        <v>1.4716125360471332E-69</v>
      </c>
      <c r="Q22" s="1">
        <v>1.1875085275793416E-2</v>
      </c>
      <c r="R22" s="1">
        <v>1.3684369753071555E-2</v>
      </c>
      <c r="S22" s="1">
        <v>1.1875085275793416E-2</v>
      </c>
      <c r="T22" s="1">
        <v>1.3684369753071555E-2</v>
      </c>
    </row>
    <row r="23" spans="1:20" x14ac:dyDescent="0.35">
      <c r="A23" s="1">
        <v>1.05</v>
      </c>
      <c r="B23" s="1">
        <f t="shared" si="7"/>
        <v>0.3325836884985171</v>
      </c>
      <c r="D23" s="1">
        <f t="shared" si="0"/>
        <v>0.349212872923443</v>
      </c>
      <c r="E23" s="1">
        <f t="shared" si="1"/>
        <v>1.1025</v>
      </c>
      <c r="F23" s="1">
        <f t="shared" si="2"/>
        <v>-0.38500719239809589</v>
      </c>
      <c r="G23" s="1">
        <f t="shared" si="3"/>
        <v>1.21550625</v>
      </c>
      <c r="H23" s="1">
        <f t="shared" si="4"/>
        <v>-0.40425755201800068</v>
      </c>
      <c r="I23" s="1">
        <f t="shared" si="5"/>
        <v>1.340095640625</v>
      </c>
      <c r="J23" s="1">
        <f t="shared" si="6"/>
        <v>-0.46797864865483807</v>
      </c>
      <c r="L23" s="1" t="s">
        <v>43</v>
      </c>
      <c r="M23" s="1">
        <v>1.6546839148914954E-5</v>
      </c>
      <c r="N23" s="1">
        <v>3.5692249060357104E-7</v>
      </c>
      <c r="O23" s="1">
        <v>46.359754805402005</v>
      </c>
      <c r="P23" s="1">
        <v>1.4593460759798E-106</v>
      </c>
      <c r="Q23" s="1">
        <v>1.5842869614893619E-5</v>
      </c>
      <c r="R23" s="1">
        <v>1.7250808682936288E-5</v>
      </c>
      <c r="S23" s="1">
        <v>1.5842869614893619E-5</v>
      </c>
      <c r="T23" s="1">
        <v>1.7250808682936288E-5</v>
      </c>
    </row>
    <row r="24" spans="1:20" ht="21.75" thickBot="1" x14ac:dyDescent="0.4">
      <c r="A24" s="1">
        <v>1.1000000000000001</v>
      </c>
      <c r="B24" s="1">
        <f t="shared" si="7"/>
        <v>0.35867076939036185</v>
      </c>
      <c r="D24" s="1">
        <f t="shared" si="0"/>
        <v>0.39453784632939809</v>
      </c>
      <c r="E24" s="1">
        <f t="shared" si="1"/>
        <v>1.2100000000000002</v>
      </c>
      <c r="F24" s="1">
        <f t="shared" si="2"/>
        <v>-0.47739079405857177</v>
      </c>
      <c r="G24" s="1">
        <f t="shared" si="3"/>
        <v>1.4641000000000004</v>
      </c>
      <c r="H24" s="1">
        <f t="shared" si="4"/>
        <v>-0.52512987346442896</v>
      </c>
      <c r="I24" s="1">
        <f t="shared" si="5"/>
        <v>1.7715610000000008</v>
      </c>
      <c r="J24" s="1">
        <f t="shared" si="6"/>
        <v>-0.69894786158115518</v>
      </c>
      <c r="L24" s="3" t="s">
        <v>44</v>
      </c>
      <c r="M24" s="3">
        <v>9.269318136724402E-5</v>
      </c>
      <c r="N24" s="3">
        <v>1.2773336788712308E-6</v>
      </c>
      <c r="O24" s="3">
        <v>72.567711084824921</v>
      </c>
      <c r="P24" s="3">
        <v>4.9050330204281207E-142</v>
      </c>
      <c r="Q24" s="3">
        <v>9.0173855691845579E-5</v>
      </c>
      <c r="R24" s="3">
        <v>9.521250704264246E-5</v>
      </c>
      <c r="S24" s="3">
        <v>9.0173855691845579E-5</v>
      </c>
      <c r="T24" s="3">
        <v>9.521250704264246E-5</v>
      </c>
    </row>
    <row r="25" spans="1:20" x14ac:dyDescent="0.35">
      <c r="A25" s="1">
        <v>1.1499999999999999</v>
      </c>
      <c r="B25" s="1">
        <f t="shared" si="7"/>
        <v>0.3843962500614268</v>
      </c>
      <c r="D25" s="1">
        <f t="shared" si="0"/>
        <v>0.44205568757064079</v>
      </c>
      <c r="E25" s="1">
        <f t="shared" si="1"/>
        <v>1.3224999999999998</v>
      </c>
      <c r="F25" s="1">
        <f t="shared" si="2"/>
        <v>-0.58461864681217235</v>
      </c>
      <c r="G25" s="1">
        <f t="shared" si="3"/>
        <v>1.7490062499999994</v>
      </c>
      <c r="H25" s="1">
        <f t="shared" si="4"/>
        <v>-0.6723114438339981</v>
      </c>
      <c r="I25" s="1">
        <f t="shared" si="5"/>
        <v>2.3130607656249991</v>
      </c>
      <c r="J25" s="1">
        <f t="shared" si="6"/>
        <v>-1.0225016671410316</v>
      </c>
      <c r="L25" s="1"/>
      <c r="M25" s="1"/>
      <c r="N25" s="1"/>
      <c r="O25" s="1"/>
      <c r="P25" s="1"/>
      <c r="Q25" s="1"/>
      <c r="R25" s="1"/>
      <c r="S25" s="1"/>
      <c r="T25" s="1"/>
    </row>
    <row r="26" spans="1:20" x14ac:dyDescent="0.35">
      <c r="A26" s="1">
        <v>1.2</v>
      </c>
      <c r="B26" s="1">
        <f t="shared" si="7"/>
        <v>0.40962934749795732</v>
      </c>
      <c r="D26" s="1">
        <f t="shared" si="0"/>
        <v>0.49155521699754878</v>
      </c>
      <c r="E26" s="1">
        <f t="shared" si="1"/>
        <v>1.44</v>
      </c>
      <c r="F26" s="1">
        <f t="shared" si="2"/>
        <v>-0.70783951247647026</v>
      </c>
      <c r="G26" s="1">
        <f t="shared" si="3"/>
        <v>2.0735999999999999</v>
      </c>
      <c r="H26" s="1">
        <f t="shared" si="4"/>
        <v>-0.8494074149717642</v>
      </c>
      <c r="I26" s="1">
        <f t="shared" si="5"/>
        <v>2.9859839999999997</v>
      </c>
      <c r="J26" s="1">
        <f t="shared" si="6"/>
        <v>-1.4677760130712085</v>
      </c>
      <c r="L26" s="1"/>
      <c r="M26" s="1"/>
      <c r="N26" s="1"/>
      <c r="O26" s="1"/>
      <c r="P26" s="1"/>
      <c r="Q26" s="1"/>
      <c r="R26" s="1"/>
      <c r="S26" s="1"/>
      <c r="T26" s="1"/>
    </row>
    <row r="27" spans="1:20" x14ac:dyDescent="0.35">
      <c r="A27" s="1">
        <v>1.25</v>
      </c>
      <c r="B27" s="1">
        <f t="shared" si="7"/>
        <v>0.43425306442623979</v>
      </c>
      <c r="D27" s="1">
        <f t="shared" si="0"/>
        <v>0.54281633053279976</v>
      </c>
      <c r="E27" s="1">
        <f t="shared" si="1"/>
        <v>1.5625</v>
      </c>
      <c r="F27" s="1">
        <f t="shared" si="2"/>
        <v>-0.84815051645749961</v>
      </c>
      <c r="G27" s="1">
        <f t="shared" si="3"/>
        <v>2.44140625</v>
      </c>
      <c r="H27" s="1">
        <f t="shared" si="4"/>
        <v>-1.0601881455718745</v>
      </c>
      <c r="I27" s="1">
        <f t="shared" si="5"/>
        <v>3.814697265625</v>
      </c>
      <c r="J27" s="1">
        <f t="shared" si="6"/>
        <v>-2.0706799718200672</v>
      </c>
      <c r="L27" s="1"/>
      <c r="M27" s="1"/>
      <c r="N27" s="1"/>
      <c r="O27" s="1"/>
      <c r="P27" s="1"/>
      <c r="Q27" s="1"/>
      <c r="R27" s="1"/>
      <c r="S27" s="1"/>
      <c r="T27" s="1"/>
    </row>
    <row r="28" spans="1:20" x14ac:dyDescent="0.35">
      <c r="A28" s="1">
        <v>1.3</v>
      </c>
      <c r="B28" s="1">
        <f t="shared" si="7"/>
        <v>0.45816384755070622</v>
      </c>
      <c r="D28" s="1">
        <f t="shared" si="0"/>
        <v>0.59561300181591814</v>
      </c>
      <c r="E28" s="1">
        <f t="shared" si="1"/>
        <v>1.6900000000000002</v>
      </c>
      <c r="F28" s="1">
        <f t="shared" si="2"/>
        <v>-1.0065859730689017</v>
      </c>
      <c r="G28" s="1">
        <f t="shared" si="3"/>
        <v>2.8561000000000005</v>
      </c>
      <c r="H28" s="1">
        <f t="shared" si="4"/>
        <v>-1.3085617649895722</v>
      </c>
      <c r="I28" s="1">
        <f t="shared" si="5"/>
        <v>4.8268090000000017</v>
      </c>
      <c r="J28" s="1">
        <f t="shared" si="6"/>
        <v>-2.874910197682091</v>
      </c>
      <c r="L28" s="1" t="s">
        <v>32</v>
      </c>
      <c r="M28" s="1"/>
      <c r="N28" s="1"/>
      <c r="O28" s="1"/>
      <c r="P28" s="1"/>
      <c r="Q28" s="1"/>
      <c r="R28" s="1"/>
      <c r="S28" s="1"/>
      <c r="T28" s="1"/>
    </row>
    <row r="29" spans="1:20" ht="21.75" thickBot="1" x14ac:dyDescent="0.4">
      <c r="A29" s="1">
        <v>1.35</v>
      </c>
      <c r="B29" s="1">
        <f t="shared" si="7"/>
        <v>0.48127110166244536</v>
      </c>
      <c r="D29" s="1">
        <f t="shared" si="0"/>
        <v>0.64971598724430124</v>
      </c>
      <c r="E29" s="1">
        <f t="shared" si="1"/>
        <v>1.8225000000000002</v>
      </c>
      <c r="F29" s="1">
        <f t="shared" si="2"/>
        <v>-1.1841073867527392</v>
      </c>
      <c r="G29" s="1">
        <f t="shared" si="3"/>
        <v>3.321506250000001</v>
      </c>
      <c r="H29" s="1">
        <f t="shared" si="4"/>
        <v>-1.5985449721161982</v>
      </c>
      <c r="I29" s="1">
        <f t="shared" si="5"/>
        <v>6.0534451406250023</v>
      </c>
      <c r="J29" s="1">
        <f t="shared" si="6"/>
        <v>-3.9330200857703912</v>
      </c>
      <c r="L29" s="1"/>
      <c r="M29" s="1"/>
      <c r="N29" s="1"/>
      <c r="O29" s="1"/>
      <c r="P29" s="1"/>
      <c r="Q29" s="1"/>
      <c r="R29" s="1"/>
      <c r="S29" s="1"/>
      <c r="T29" s="1"/>
    </row>
    <row r="30" spans="1:20" x14ac:dyDescent="0.35">
      <c r="A30" s="1">
        <v>1.4</v>
      </c>
      <c r="B30" s="1">
        <f t="shared" si="7"/>
        <v>0.50349659956731718</v>
      </c>
      <c r="D30" s="1">
        <f t="shared" si="0"/>
        <v>0.70489523939424403</v>
      </c>
      <c r="E30" s="1">
        <f t="shared" si="1"/>
        <v>1.9599999999999997</v>
      </c>
      <c r="F30" s="1">
        <f t="shared" si="2"/>
        <v>-1.3815946692127181</v>
      </c>
      <c r="G30" s="1">
        <f t="shared" si="3"/>
        <v>3.8415999999999988</v>
      </c>
      <c r="H30" s="1">
        <f t="shared" si="4"/>
        <v>-1.9342325368978051</v>
      </c>
      <c r="I30" s="1">
        <f t="shared" si="5"/>
        <v>7.5295359999999967</v>
      </c>
      <c r="J30" s="1">
        <f t="shared" si="6"/>
        <v>-5.3075340812475753</v>
      </c>
      <c r="L30" s="4" t="s">
        <v>33</v>
      </c>
      <c r="M30" s="4" t="s">
        <v>34</v>
      </c>
      <c r="N30" s="4" t="s">
        <v>35</v>
      </c>
      <c r="O30" s="1"/>
      <c r="P30" s="1"/>
      <c r="Q30" s="1"/>
      <c r="R30" s="1"/>
      <c r="S30" s="1"/>
      <c r="T30" s="1"/>
    </row>
    <row r="31" spans="1:20" x14ac:dyDescent="0.35">
      <c r="A31" s="1">
        <v>1.45</v>
      </c>
      <c r="B31" s="1">
        <f t="shared" si="7"/>
        <v>0.52477382027379993</v>
      </c>
      <c r="D31" s="1">
        <f t="shared" si="0"/>
        <v>0.76092203939700986</v>
      </c>
      <c r="E31" s="1">
        <f t="shared" si="1"/>
        <v>2.1025</v>
      </c>
      <c r="F31" s="1">
        <f t="shared" si="2"/>
        <v>-1.5998385878322132</v>
      </c>
      <c r="G31" s="1">
        <f t="shared" si="3"/>
        <v>4.4205062499999999</v>
      </c>
      <c r="H31" s="1">
        <f t="shared" si="4"/>
        <v>-2.3197659523567093</v>
      </c>
      <c r="I31" s="1">
        <f t="shared" si="5"/>
        <v>9.2941143906249994</v>
      </c>
      <c r="J31" s="1">
        <f t="shared" si="6"/>
        <v>-7.0720964765034724</v>
      </c>
      <c r="L31" s="1">
        <v>1</v>
      </c>
      <c r="M31" s="1">
        <v>-1.8536112417365302E-2</v>
      </c>
      <c r="N31" s="1">
        <v>1.8536112417365302E-2</v>
      </c>
      <c r="O31" s="1"/>
      <c r="P31" s="1"/>
      <c r="Q31" s="1"/>
      <c r="R31" s="1"/>
      <c r="S31" s="1"/>
      <c r="T31" s="1"/>
    </row>
    <row r="32" spans="1:20" x14ac:dyDescent="0.35">
      <c r="A32" s="1">
        <v>1.5</v>
      </c>
      <c r="B32" s="1">
        <f t="shared" si="7"/>
        <v>0.54504724151236783</v>
      </c>
      <c r="D32" s="1">
        <f t="shared" si="0"/>
        <v>0.8175708622685518</v>
      </c>
      <c r="E32" s="1">
        <f t="shared" si="1"/>
        <v>2.25</v>
      </c>
      <c r="F32" s="1">
        <f t="shared" si="2"/>
        <v>-1.8395344401042415</v>
      </c>
      <c r="G32" s="1">
        <f t="shared" si="3"/>
        <v>5.0625</v>
      </c>
      <c r="H32" s="1">
        <f t="shared" si="4"/>
        <v>-2.7593016601563622</v>
      </c>
      <c r="I32" s="1">
        <f t="shared" si="5"/>
        <v>11.390625</v>
      </c>
      <c r="J32" s="1">
        <f t="shared" si="6"/>
        <v>-9.3126431030277228</v>
      </c>
      <c r="L32" s="1">
        <v>2</v>
      </c>
      <c r="M32" s="1">
        <v>-1.7370352909927306E-2</v>
      </c>
      <c r="N32" s="1">
        <v>1.7489182373656705E-2</v>
      </c>
      <c r="O32" s="1"/>
      <c r="P32" s="1"/>
      <c r="Q32" s="1"/>
      <c r="R32" s="1"/>
      <c r="S32" s="1"/>
      <c r="T32" s="1"/>
    </row>
    <row r="33" spans="1:20" x14ac:dyDescent="0.35">
      <c r="A33" s="1">
        <v>1.55</v>
      </c>
      <c r="B33" s="1">
        <f t="shared" si="7"/>
        <v>0.56427160732074921</v>
      </c>
      <c r="D33" s="1">
        <f t="shared" si="0"/>
        <v>0.87462099134716131</v>
      </c>
      <c r="E33" s="1">
        <f t="shared" si="1"/>
        <v>2.4025000000000003</v>
      </c>
      <c r="F33" s="1">
        <f t="shared" si="2"/>
        <v>-2.1012769317115554</v>
      </c>
      <c r="G33" s="1">
        <f t="shared" si="3"/>
        <v>5.7720062500000013</v>
      </c>
      <c r="H33" s="1">
        <f t="shared" si="4"/>
        <v>-3.2569792441529111</v>
      </c>
      <c r="I33" s="1">
        <f t="shared" si="5"/>
        <v>13.867245015625006</v>
      </c>
      <c r="J33" s="1">
        <f t="shared" si="6"/>
        <v>-12.128583582819923</v>
      </c>
      <c r="L33" s="1">
        <v>3</v>
      </c>
      <c r="M33" s="1">
        <v>-1.3896356755238067E-2</v>
      </c>
      <c r="N33" s="1">
        <v>1.479894425087433E-2</v>
      </c>
      <c r="O33" s="1"/>
      <c r="P33" s="1"/>
      <c r="Q33" s="1"/>
      <c r="R33" s="1"/>
      <c r="S33" s="1"/>
      <c r="T33" s="1"/>
    </row>
    <row r="34" spans="1:20" x14ac:dyDescent="0.35">
      <c r="A34" s="1">
        <v>1.6</v>
      </c>
      <c r="B34" s="1">
        <f t="shared" si="7"/>
        <v>0.58241118699930228</v>
      </c>
      <c r="D34" s="1">
        <f t="shared" si="0"/>
        <v>0.93185789919888373</v>
      </c>
      <c r="E34" s="1">
        <f t="shared" si="1"/>
        <v>2.5600000000000005</v>
      </c>
      <c r="F34" s="1">
        <f t="shared" si="2"/>
        <v>-2.3855562219491429</v>
      </c>
      <c r="G34" s="1">
        <f t="shared" si="3"/>
        <v>6.553600000000003</v>
      </c>
      <c r="H34" s="1">
        <f t="shared" si="4"/>
        <v>-3.8168899551186293</v>
      </c>
      <c r="I34" s="1">
        <f t="shared" si="5"/>
        <v>16.77721600000001</v>
      </c>
      <c r="J34" s="1">
        <f t="shared" si="6"/>
        <v>-15.63398125616591</v>
      </c>
      <c r="L34" s="1">
        <v>4</v>
      </c>
      <c r="M34" s="1">
        <v>-8.1778059663657789E-3</v>
      </c>
      <c r="N34" s="1">
        <v>1.106655156148835E-2</v>
      </c>
      <c r="O34" s="1"/>
      <c r="P34" s="1"/>
      <c r="Q34" s="1"/>
      <c r="R34" s="1"/>
      <c r="S34" s="1"/>
      <c r="T34" s="1"/>
    </row>
    <row r="35" spans="1:20" x14ac:dyDescent="0.35">
      <c r="A35" s="1">
        <v>1.65</v>
      </c>
      <c r="B35" s="1">
        <f t="shared" si="7"/>
        <v>0.59943903809378973</v>
      </c>
      <c r="D35" s="1">
        <f t="shared" si="0"/>
        <v>0.98907441285475306</v>
      </c>
      <c r="E35" s="1">
        <f t="shared" si="1"/>
        <v>2.7224999999999997</v>
      </c>
      <c r="F35" s="1">
        <f t="shared" si="2"/>
        <v>-2.6927550889970648</v>
      </c>
      <c r="G35" s="1">
        <f t="shared" si="3"/>
        <v>7.4120062499999984</v>
      </c>
      <c r="H35" s="1">
        <f t="shared" si="4"/>
        <v>-4.4430458968451569</v>
      </c>
      <c r="I35" s="1">
        <f t="shared" si="5"/>
        <v>20.179187015624994</v>
      </c>
      <c r="J35" s="1">
        <f t="shared" si="6"/>
        <v>-19.958717549365549</v>
      </c>
      <c r="L35" s="1">
        <v>5</v>
      </c>
      <c r="M35" s="1">
        <v>-3.0880027529510369E-4</v>
      </c>
      <c r="N35" s="1">
        <v>6.7945298714417873E-3</v>
      </c>
      <c r="O35" s="1"/>
      <c r="P35" s="1"/>
      <c r="Q35" s="1"/>
      <c r="R35" s="1"/>
      <c r="S35" s="1"/>
      <c r="T35" s="1"/>
    </row>
    <row r="36" spans="1:20" x14ac:dyDescent="0.35">
      <c r="A36" s="1">
        <v>1.7</v>
      </c>
      <c r="B36" s="1">
        <f t="shared" si="7"/>
        <v>0.61533628308186039</v>
      </c>
      <c r="D36" s="1">
        <f t="shared" si="0"/>
        <v>1.0460716812391626</v>
      </c>
      <c r="E36" s="1">
        <f t="shared" si="1"/>
        <v>2.8899999999999997</v>
      </c>
      <c r="F36" s="1">
        <f t="shared" si="2"/>
        <v>-3.0231471587811796</v>
      </c>
      <c r="G36" s="1">
        <f t="shared" si="3"/>
        <v>8.3520999999999983</v>
      </c>
      <c r="H36" s="1">
        <f t="shared" si="4"/>
        <v>-5.1393501699280053</v>
      </c>
      <c r="I36" s="1">
        <f t="shared" si="5"/>
        <v>24.137568999999992</v>
      </c>
      <c r="J36" s="1">
        <f t="shared" si="6"/>
        <v>-25.249627384856282</v>
      </c>
      <c r="L36" s="1">
        <v>6</v>
      </c>
      <c r="M36" s="1">
        <v>9.5947034944073931E-3</v>
      </c>
      <c r="N36" s="1">
        <v>2.3901000124610713E-3</v>
      </c>
      <c r="O36" s="1"/>
      <c r="P36" s="1"/>
      <c r="Q36" s="1"/>
      <c r="R36" s="1"/>
      <c r="S36" s="1"/>
      <c r="T36" s="1"/>
    </row>
    <row r="37" spans="1:20" x14ac:dyDescent="0.35">
      <c r="A37" s="1">
        <v>1.75</v>
      </c>
      <c r="B37" s="1">
        <f t="shared" si="7"/>
        <v>0.63009140701845745</v>
      </c>
      <c r="D37" s="1">
        <f t="shared" si="0"/>
        <v>1.1026599622823006</v>
      </c>
      <c r="E37" s="1">
        <f t="shared" si="1"/>
        <v>3.0625</v>
      </c>
      <c r="F37" s="1">
        <f t="shared" si="2"/>
        <v>-3.3768961344895452</v>
      </c>
      <c r="G37" s="1">
        <f t="shared" si="3"/>
        <v>9.37890625</v>
      </c>
      <c r="H37" s="1">
        <f t="shared" si="4"/>
        <v>-5.9095682353567041</v>
      </c>
      <c r="I37" s="1">
        <f t="shared" si="5"/>
        <v>28.722900390625</v>
      </c>
      <c r="J37" s="1">
        <f t="shared" si="6"/>
        <v>-31.67159226136484</v>
      </c>
      <c r="L37" s="1">
        <v>7</v>
      </c>
      <c r="M37" s="1">
        <v>2.1401940733624735E-2</v>
      </c>
      <c r="N37" s="1">
        <v>-1.8292017327129137E-3</v>
      </c>
      <c r="O37" s="1"/>
      <c r="P37" s="1"/>
      <c r="Q37" s="1"/>
      <c r="R37" s="1"/>
      <c r="S37" s="1"/>
      <c r="T37" s="1"/>
    </row>
    <row r="38" spans="1:20" x14ac:dyDescent="0.35">
      <c r="A38" s="1">
        <v>1.8</v>
      </c>
      <c r="B38" s="1">
        <f t="shared" si="7"/>
        <v>0.64369958144070027</v>
      </c>
      <c r="D38" s="1">
        <f t="shared" si="0"/>
        <v>1.1586592465932606</v>
      </c>
      <c r="E38" s="1">
        <f t="shared" si="1"/>
        <v>3.24</v>
      </c>
      <c r="F38" s="1">
        <f t="shared" si="2"/>
        <v>-3.7540559589621645</v>
      </c>
      <c r="G38" s="1">
        <f t="shared" si="3"/>
        <v>10.497600000000002</v>
      </c>
      <c r="H38" s="1">
        <f t="shared" si="4"/>
        <v>-6.7573007261318967</v>
      </c>
      <c r="I38" s="1">
        <f t="shared" si="5"/>
        <v>34.01222400000001</v>
      </c>
      <c r="J38" s="1">
        <f t="shared" si="6"/>
        <v>-39.408577834801221</v>
      </c>
      <c r="L38" s="1">
        <v>8</v>
      </c>
      <c r="M38" s="1">
        <v>3.4973005829844916E-2</v>
      </c>
      <c r="N38" s="1">
        <v>-5.6280359213907762E-3</v>
      </c>
      <c r="O38" s="1"/>
      <c r="P38" s="1"/>
      <c r="Q38" s="1"/>
      <c r="R38" s="1"/>
      <c r="S38" s="1"/>
      <c r="T38" s="1"/>
    </row>
    <row r="39" spans="1:20" x14ac:dyDescent="0.35">
      <c r="A39" s="1">
        <v>1.85</v>
      </c>
      <c r="B39" s="1">
        <f t="shared" si="7"/>
        <v>0.65616201826390563</v>
      </c>
      <c r="D39" s="1">
        <f t="shared" si="0"/>
        <v>1.2138997337882256</v>
      </c>
      <c r="E39" s="1">
        <f t="shared" si="1"/>
        <v>3.4225000000000003</v>
      </c>
      <c r="F39" s="1">
        <f t="shared" si="2"/>
        <v>-4.1545718388902015</v>
      </c>
      <c r="G39" s="1">
        <f t="shared" si="3"/>
        <v>11.713506250000002</v>
      </c>
      <c r="H39" s="1">
        <f t="shared" si="4"/>
        <v>-7.6859579019468738</v>
      </c>
      <c r="I39" s="1">
        <f t="shared" si="5"/>
        <v>40.089475140625012</v>
      </c>
      <c r="J39" s="1">
        <f t="shared" si="6"/>
        <v>-48.664603200914378</v>
      </c>
      <c r="L39" s="1">
        <v>9</v>
      </c>
      <c r="M39" s="1">
        <v>5.0163276221818216E-2</v>
      </c>
      <c r="N39" s="1">
        <v>-8.8444085807017278E-3</v>
      </c>
      <c r="O39" s="1"/>
      <c r="P39" s="1"/>
      <c r="Q39" s="1"/>
      <c r="R39" s="1"/>
      <c r="S39" s="1"/>
      <c r="T39" s="1"/>
    </row>
    <row r="40" spans="1:20" x14ac:dyDescent="0.35">
      <c r="A40" s="1">
        <v>1.9</v>
      </c>
      <c r="B40" s="1">
        <f t="shared" si="7"/>
        <v>0.66748535614874738</v>
      </c>
      <c r="D40" s="1">
        <f t="shared" si="0"/>
        <v>1.2682221766826201</v>
      </c>
      <c r="E40" s="1">
        <f t="shared" si="1"/>
        <v>3.61</v>
      </c>
      <c r="F40" s="1">
        <f t="shared" si="2"/>
        <v>-4.578282057824258</v>
      </c>
      <c r="G40" s="1">
        <f t="shared" si="3"/>
        <v>13.0321</v>
      </c>
      <c r="H40" s="1">
        <f t="shared" si="4"/>
        <v>-8.698735909866091</v>
      </c>
      <c r="I40" s="1">
        <f t="shared" si="5"/>
        <v>47.045880999999994</v>
      </c>
      <c r="J40" s="1">
        <f t="shared" si="6"/>
        <v>-59.664629605771509</v>
      </c>
      <c r="L40" s="1">
        <v>10</v>
      </c>
      <c r="M40" s="1">
        <v>6.6826745702823626E-2</v>
      </c>
      <c r="N40" s="1">
        <v>-1.1379985431600528E-2</v>
      </c>
      <c r="O40" s="1"/>
      <c r="P40" s="1"/>
      <c r="Q40" s="1"/>
      <c r="R40" s="1"/>
      <c r="S40" s="1"/>
      <c r="T40" s="1"/>
    </row>
    <row r="41" spans="1:20" x14ac:dyDescent="0.35">
      <c r="A41" s="1">
        <v>1.95</v>
      </c>
      <c r="B41" s="1">
        <f t="shared" si="7"/>
        <v>0.6776810808275211</v>
      </c>
      <c r="D41" s="1">
        <f t="shared" si="0"/>
        <v>1.3214781076136661</v>
      </c>
      <c r="E41" s="1">
        <f t="shared" si="1"/>
        <v>3.8024999999999998</v>
      </c>
      <c r="F41" s="1">
        <f t="shared" si="2"/>
        <v>-5.0249205042009653</v>
      </c>
      <c r="G41" s="1">
        <f t="shared" si="3"/>
        <v>14.459006249999998</v>
      </c>
      <c r="H41" s="1">
        <f t="shared" si="4"/>
        <v>-9.7985949831918813</v>
      </c>
      <c r="I41" s="1">
        <f t="shared" si="5"/>
        <v>54.980371265624989</v>
      </c>
      <c r="J41" s="1">
        <f t="shared" si="6"/>
        <v>-72.655356975994891</v>
      </c>
      <c r="L41" s="1">
        <v>11</v>
      </c>
      <c r="M41" s="1">
        <v>8.481842771892982E-2</v>
      </c>
      <c r="N41" s="1">
        <v>-1.3190079211476718E-2</v>
      </c>
      <c r="O41" s="1"/>
      <c r="P41" s="1"/>
      <c r="Q41" s="1"/>
      <c r="R41" s="1"/>
      <c r="S41" s="1"/>
      <c r="T41" s="1"/>
    </row>
    <row r="42" spans="1:20" x14ac:dyDescent="0.35">
      <c r="A42" s="1">
        <v>2</v>
      </c>
      <c r="B42" s="1">
        <f t="shared" si="7"/>
        <v>0.68676498009704789</v>
      </c>
      <c r="D42" s="1">
        <f t="shared" si="0"/>
        <v>1.3735299601940958</v>
      </c>
      <c r="E42" s="1">
        <f t="shared" si="1"/>
        <v>4</v>
      </c>
      <c r="F42" s="1">
        <f t="shared" si="2"/>
        <v>-5.4941198407763832</v>
      </c>
      <c r="G42" s="1">
        <f t="shared" si="3"/>
        <v>16</v>
      </c>
      <c r="H42" s="1">
        <f t="shared" si="4"/>
        <v>-10.988239681552766</v>
      </c>
      <c r="I42" s="1">
        <f t="shared" si="5"/>
        <v>64</v>
      </c>
      <c r="J42" s="1">
        <f t="shared" si="6"/>
        <v>-87.905917452422131</v>
      </c>
      <c r="L42" s="1">
        <v>12</v>
      </c>
      <c r="M42" s="1">
        <v>0.10399599188492134</v>
      </c>
      <c r="N42" s="1">
        <v>-1.4273758071320003E-2</v>
      </c>
      <c r="O42" s="1"/>
      <c r="P42" s="1"/>
      <c r="Q42" s="1"/>
      <c r="R42" s="1"/>
      <c r="S42" s="1"/>
      <c r="T42" s="1"/>
    </row>
    <row r="43" spans="1:20" x14ac:dyDescent="0.35">
      <c r="A43" s="1">
        <v>2.0499999999999998</v>
      </c>
      <c r="B43" s="1">
        <f t="shared" si="7"/>
        <v>0.69475663357723083</v>
      </c>
      <c r="D43" s="1">
        <f t="shared" si="0"/>
        <v>1.424251098833323</v>
      </c>
      <c r="E43" s="1">
        <f t="shared" si="1"/>
        <v>4.2024999999999997</v>
      </c>
      <c r="F43" s="1">
        <f t="shared" si="2"/>
        <v>-5.98541524284704</v>
      </c>
      <c r="G43" s="1">
        <f t="shared" si="3"/>
        <v>17.661006249999996</v>
      </c>
      <c r="H43" s="1">
        <f t="shared" si="4"/>
        <v>-12.270101247836431</v>
      </c>
      <c r="I43" s="1">
        <f t="shared" si="5"/>
        <v>74.220378765624972</v>
      </c>
      <c r="J43" s="1">
        <f t="shared" si="6"/>
        <v>-105.70845601276682</v>
      </c>
      <c r="L43" s="1">
        <v>13</v>
      </c>
      <c r="M43" s="1">
        <v>0.12422079211475077</v>
      </c>
      <c r="N43" s="1">
        <v>-1.4664439075285945E-2</v>
      </c>
      <c r="O43" s="1"/>
      <c r="P43" s="1"/>
      <c r="Q43" s="1"/>
      <c r="R43" s="1"/>
      <c r="S43" s="1"/>
      <c r="T43" s="1"/>
    </row>
    <row r="44" spans="1:20" x14ac:dyDescent="0.35">
      <c r="A44" s="1">
        <v>2.1</v>
      </c>
      <c r="B44" s="1">
        <f t="shared" si="7"/>
        <v>0.70167893686495331</v>
      </c>
      <c r="D44" s="1">
        <f t="shared" si="0"/>
        <v>1.473525767416402</v>
      </c>
      <c r="E44" s="1">
        <f t="shared" si="1"/>
        <v>4.41</v>
      </c>
      <c r="F44" s="1">
        <f t="shared" si="2"/>
        <v>-6.498248634306333</v>
      </c>
      <c r="G44" s="1">
        <f t="shared" si="3"/>
        <v>19.4481</v>
      </c>
      <c r="H44" s="1">
        <f t="shared" si="4"/>
        <v>-13.646322132043299</v>
      </c>
      <c r="I44" s="1">
        <f t="shared" si="5"/>
        <v>85.766120999999998</v>
      </c>
      <c r="J44" s="1">
        <f t="shared" si="6"/>
        <v>-126.37858926485301</v>
      </c>
      <c r="L44" s="1">
        <v>14</v>
      </c>
      <c r="M44" s="1">
        <v>0.14535843320858979</v>
      </c>
      <c r="N44" s="1">
        <v>-1.4421236343598043E-2</v>
      </c>
      <c r="O44" s="1"/>
      <c r="P44" s="1"/>
      <c r="Q44" s="1"/>
      <c r="R44" s="1"/>
      <c r="S44" s="1"/>
      <c r="T44" s="1"/>
    </row>
    <row r="45" spans="1:20" x14ac:dyDescent="0.35">
      <c r="A45" s="1">
        <v>2.15</v>
      </c>
      <c r="B45" s="1">
        <f t="shared" si="7"/>
        <v>0.70755765935608783</v>
      </c>
      <c r="D45" s="1">
        <f t="shared" si="0"/>
        <v>1.5212489676155887</v>
      </c>
      <c r="E45" s="1">
        <f t="shared" si="1"/>
        <v>4.6224999999999996</v>
      </c>
      <c r="F45" s="1">
        <f t="shared" si="2"/>
        <v>-7.0319733528030586</v>
      </c>
      <c r="G45" s="1">
        <f t="shared" si="3"/>
        <v>21.367506249999998</v>
      </c>
      <c r="H45" s="1">
        <f t="shared" si="4"/>
        <v>-15.118742708526577</v>
      </c>
      <c r="I45" s="1">
        <f t="shared" si="5"/>
        <v>98.771297640624979</v>
      </c>
      <c r="J45" s="1">
        <f t="shared" si="6"/>
        <v>-150.2557345658528</v>
      </c>
      <c r="L45" s="1">
        <v>15</v>
      </c>
      <c r="M45" s="1">
        <v>0.16727900605892146</v>
      </c>
      <c r="N45" s="1">
        <v>-1.3621240190145489E-2</v>
      </c>
      <c r="O45" s="1"/>
      <c r="P45" s="1"/>
      <c r="Q45" s="1"/>
      <c r="R45" s="1"/>
      <c r="S45" s="1"/>
      <c r="T45" s="1"/>
    </row>
    <row r="46" spans="1:20" x14ac:dyDescent="0.35">
      <c r="A46" s="1">
        <v>2.2000000000000002</v>
      </c>
      <c r="B46" s="1">
        <f t="shared" si="7"/>
        <v>0.71242103474194396</v>
      </c>
      <c r="D46" s="1">
        <f t="shared" si="0"/>
        <v>1.5673262764322768</v>
      </c>
      <c r="E46" s="1">
        <f t="shared" si="1"/>
        <v>4.8400000000000007</v>
      </c>
      <c r="F46" s="1">
        <f t="shared" si="2"/>
        <v>-7.585859177932222</v>
      </c>
      <c r="G46" s="1">
        <f t="shared" si="3"/>
        <v>23.425600000000006</v>
      </c>
      <c r="H46" s="1">
        <f t="shared" si="4"/>
        <v>-16.688890191450888</v>
      </c>
      <c r="I46" s="1">
        <f t="shared" si="5"/>
        <v>113.37990400000005</v>
      </c>
      <c r="J46" s="1">
        <f t="shared" si="6"/>
        <v>-177.70330275856909</v>
      </c>
      <c r="L46" s="1">
        <v>16</v>
      </c>
      <c r="M46" s="1">
        <v>0.18985710187864618</v>
      </c>
      <c r="N46" s="1">
        <v>-1.2352820160765221E-2</v>
      </c>
      <c r="O46" s="1"/>
      <c r="P46" s="1"/>
      <c r="Q46" s="1"/>
      <c r="R46" s="1"/>
      <c r="S46" s="1"/>
      <c r="T46" s="1"/>
    </row>
    <row r="47" spans="1:20" x14ac:dyDescent="0.35">
      <c r="A47" s="1">
        <v>2.25</v>
      </c>
      <c r="B47" s="1">
        <f t="shared" si="7"/>
        <v>0.71629938299267848</v>
      </c>
      <c r="D47" s="1">
        <f t="shared" si="0"/>
        <v>1.6116736117335266</v>
      </c>
      <c r="E47" s="1">
        <f t="shared" si="1"/>
        <v>5.0625</v>
      </c>
      <c r="F47" s="1">
        <f t="shared" si="2"/>
        <v>-8.1590976594009774</v>
      </c>
      <c r="G47" s="1">
        <f t="shared" si="3"/>
        <v>25.62890625</v>
      </c>
      <c r="H47" s="1">
        <f t="shared" si="4"/>
        <v>-18.357969733652201</v>
      </c>
      <c r="I47" s="1">
        <f t="shared" si="5"/>
        <v>129.746337890625</v>
      </c>
      <c r="J47" s="1">
        <f t="shared" si="6"/>
        <v>-209.10874899738209</v>
      </c>
      <c r="L47" s="1">
        <v>17</v>
      </c>
      <c r="M47" s="1">
        <v>0.21297169502044494</v>
      </c>
      <c r="N47" s="1">
        <v>-1.0709975992494347E-2</v>
      </c>
      <c r="O47" s="1"/>
      <c r="P47" s="1"/>
      <c r="Q47" s="1"/>
      <c r="R47" s="1"/>
      <c r="S47" s="1"/>
      <c r="T47" s="1"/>
    </row>
    <row r="48" spans="1:20" x14ac:dyDescent="0.35">
      <c r="A48" s="1">
        <v>2.2999999999999998</v>
      </c>
      <c r="B48" s="1">
        <f t="shared" si="7"/>
        <v>0.71922476250447187</v>
      </c>
      <c r="D48" s="1">
        <f t="shared" si="0"/>
        <v>1.6542169537602851</v>
      </c>
      <c r="E48" s="1">
        <f t="shared" si="1"/>
        <v>5.2899999999999991</v>
      </c>
      <c r="F48" s="1">
        <f t="shared" si="2"/>
        <v>-8.7508076853919068</v>
      </c>
      <c r="G48" s="1">
        <f t="shared" si="3"/>
        <v>27.984099999999991</v>
      </c>
      <c r="H48" s="1">
        <f t="shared" si="4"/>
        <v>-20.126857676401386</v>
      </c>
      <c r="I48" s="1">
        <f t="shared" si="5"/>
        <v>148.03588899999994</v>
      </c>
      <c r="J48" s="1">
        <f t="shared" si="6"/>
        <v>-244.88347734877556</v>
      </c>
      <c r="L48" s="1">
        <v>18</v>
      </c>
      <c r="M48" s="1">
        <v>0.23650596370965316</v>
      </c>
      <c r="N48" s="1">
        <v>-8.7877078749879767E-3</v>
      </c>
      <c r="O48" s="1"/>
      <c r="P48" s="1"/>
      <c r="Q48" s="1"/>
      <c r="R48" s="1"/>
      <c r="S48" s="1"/>
      <c r="T48" s="1"/>
    </row>
    <row r="49" spans="1:20" x14ac:dyDescent="0.35">
      <c r="A49" s="1">
        <v>2.35</v>
      </c>
      <c r="B49" s="1">
        <f t="shared" si="7"/>
        <v>0.72123065099783357</v>
      </c>
      <c r="D49" s="1">
        <f t="shared" si="0"/>
        <v>1.6948920298449091</v>
      </c>
      <c r="E49" s="1">
        <f t="shared" si="1"/>
        <v>5.5225000000000009</v>
      </c>
      <c r="F49" s="1">
        <f t="shared" si="2"/>
        <v>-9.360041234818512</v>
      </c>
      <c r="G49" s="1">
        <f t="shared" si="3"/>
        <v>30.49800625000001</v>
      </c>
      <c r="H49" s="1">
        <f t="shared" si="4"/>
        <v>-21.996096901823503</v>
      </c>
      <c r="I49" s="1">
        <f t="shared" si="5"/>
        <v>168.42523951562509</v>
      </c>
      <c r="J49" s="1">
        <f t="shared" si="6"/>
        <v>-285.46259607975281</v>
      </c>
      <c r="L49" s="1">
        <v>19</v>
      </c>
      <c r="M49" s="1">
        <v>0.2603470995352527</v>
      </c>
      <c r="N49" s="1">
        <v>-6.6783404147684466E-3</v>
      </c>
      <c r="O49" s="1"/>
      <c r="P49" s="1"/>
      <c r="Q49" s="1"/>
      <c r="R49" s="1"/>
      <c r="S49" s="1"/>
      <c r="T49" s="1"/>
    </row>
    <row r="50" spans="1:20" x14ac:dyDescent="0.35">
      <c r="A50" s="1">
        <v>2.4</v>
      </c>
      <c r="B50" s="1">
        <f t="shared" si="7"/>
        <v>0.72235165370165233</v>
      </c>
      <c r="D50" s="1">
        <f t="shared" si="0"/>
        <v>1.7336439688839655</v>
      </c>
      <c r="E50" s="1">
        <f t="shared" si="1"/>
        <v>5.76</v>
      </c>
      <c r="F50" s="1">
        <f t="shared" si="2"/>
        <v>-9.9857892607716412</v>
      </c>
      <c r="G50" s="1">
        <f t="shared" si="3"/>
        <v>33.177599999999998</v>
      </c>
      <c r="H50" s="1">
        <f t="shared" si="4"/>
        <v>-23.96589422585194</v>
      </c>
      <c r="I50" s="1">
        <f t="shared" si="5"/>
        <v>191.10297599999998</v>
      </c>
      <c r="J50" s="1">
        <f t="shared" si="6"/>
        <v>-331.30452177817716</v>
      </c>
      <c r="L50" s="1">
        <v>20</v>
      </c>
      <c r="M50" s="1">
        <v>0.2843861405353692</v>
      </c>
      <c r="N50" s="1">
        <v>-4.4687114126246152E-3</v>
      </c>
      <c r="O50" s="1"/>
      <c r="P50" s="1"/>
      <c r="Q50" s="1"/>
      <c r="R50" s="1"/>
      <c r="S50" s="1"/>
      <c r="T50" s="1"/>
    </row>
    <row r="51" spans="1:20" x14ac:dyDescent="0.35">
      <c r="A51" s="1">
        <v>2.4500000000000002</v>
      </c>
      <c r="B51" s="1">
        <f t="shared" si="7"/>
        <v>0.72262323733379363</v>
      </c>
      <c r="D51" s="1">
        <f t="shared" si="0"/>
        <v>1.7704269314677945</v>
      </c>
      <c r="E51" s="1">
        <f t="shared" si="1"/>
        <v>6.0025000000000013</v>
      </c>
      <c r="F51" s="1">
        <f t="shared" si="2"/>
        <v>-10.626987656135439</v>
      </c>
      <c r="G51" s="1">
        <f t="shared" si="3"/>
        <v>36.030006250000014</v>
      </c>
      <c r="H51" s="1">
        <f t="shared" si="4"/>
        <v>-26.036119757531829</v>
      </c>
      <c r="I51" s="1">
        <f t="shared" si="5"/>
        <v>216.27011251562513</v>
      </c>
      <c r="J51" s="1">
        <f t="shared" si="6"/>
        <v>-382.89043166923284</v>
      </c>
      <c r="L51" s="1">
        <v>21</v>
      </c>
      <c r="M51" s="1">
        <v>0.30851784946557759</v>
      </c>
      <c r="N51" s="1">
        <v>-2.2381243681762752E-3</v>
      </c>
      <c r="O51" s="1"/>
      <c r="P51" s="1"/>
      <c r="Q51" s="1"/>
      <c r="R51" s="1"/>
      <c r="S51" s="1"/>
      <c r="T51" s="1"/>
    </row>
    <row r="52" spans="1:20" x14ac:dyDescent="0.35">
      <c r="A52" s="1">
        <v>2.5</v>
      </c>
      <c r="B52" s="1">
        <f t="shared" si="7"/>
        <v>0.72208148838784281</v>
      </c>
      <c r="D52" s="1">
        <f t="shared" si="0"/>
        <v>1.805203720969607</v>
      </c>
      <c r="E52" s="1">
        <f t="shared" si="1"/>
        <v>6.25</v>
      </c>
      <c r="F52" s="1">
        <f t="shared" si="2"/>
        <v>-11.282523256060044</v>
      </c>
      <c r="G52" s="1">
        <f t="shared" si="3"/>
        <v>39.0625</v>
      </c>
      <c r="H52" s="1">
        <f t="shared" si="4"/>
        <v>-28.20630814015011</v>
      </c>
      <c r="I52" s="1">
        <f t="shared" si="5"/>
        <v>244.140625</v>
      </c>
      <c r="J52" s="1">
        <f t="shared" si="6"/>
        <v>-440.72356468984549</v>
      </c>
      <c r="L52" s="1">
        <v>22</v>
      </c>
      <c r="M52" s="1">
        <v>0.33264064833666507</v>
      </c>
      <c r="N52" s="1">
        <v>-5.6959838147963016E-5</v>
      </c>
      <c r="O52" s="1"/>
      <c r="P52" s="1"/>
      <c r="Q52" s="1"/>
      <c r="R52" s="1"/>
      <c r="S52" s="1"/>
      <c r="T52" s="1"/>
    </row>
    <row r="53" spans="1:20" x14ac:dyDescent="0.35">
      <c r="A53" s="1">
        <v>2.5499999999999998</v>
      </c>
      <c r="B53" s="1">
        <f t="shared" si="7"/>
        <v>0.72076289425195295</v>
      </c>
      <c r="D53" s="1">
        <f t="shared" si="0"/>
        <v>1.8379453803424799</v>
      </c>
      <c r="E53" s="1">
        <f t="shared" si="1"/>
        <v>6.5024999999999995</v>
      </c>
      <c r="F53" s="1">
        <f t="shared" si="2"/>
        <v>-11.951239835676974</v>
      </c>
      <c r="G53" s="1">
        <f t="shared" si="3"/>
        <v>42.28250624999999</v>
      </c>
      <c r="H53" s="1">
        <f t="shared" si="4"/>
        <v>-30.475661580976283</v>
      </c>
      <c r="I53" s="1">
        <f t="shared" si="5"/>
        <v>274.94199689062492</v>
      </c>
      <c r="J53" s="1">
        <f t="shared" si="6"/>
        <v>-505.32837304726053</v>
      </c>
      <c r="L53" s="1">
        <v>23</v>
      </c>
      <c r="M53" s="1">
        <v>0.35665661234106755</v>
      </c>
      <c r="N53" s="1">
        <v>2.0141570492943073E-3</v>
      </c>
      <c r="O53" s="1"/>
      <c r="P53" s="1"/>
      <c r="Q53" s="1"/>
      <c r="R53" s="1"/>
      <c r="S53" s="1"/>
      <c r="T53" s="1"/>
    </row>
    <row r="54" spans="1:20" x14ac:dyDescent="0.35">
      <c r="A54" s="1">
        <v>2.6</v>
      </c>
      <c r="B54" s="1">
        <f t="shared" si="7"/>
        <v>0.71870414571552055</v>
      </c>
      <c r="D54" s="1">
        <f t="shared" si="0"/>
        <v>1.8686307788603536</v>
      </c>
      <c r="E54" s="1">
        <f t="shared" si="1"/>
        <v>6.7600000000000007</v>
      </c>
      <c r="F54" s="1">
        <f t="shared" si="2"/>
        <v>-12.631944065095992</v>
      </c>
      <c r="G54" s="1">
        <f t="shared" si="3"/>
        <v>45.697600000000008</v>
      </c>
      <c r="H54" s="1">
        <f t="shared" si="4"/>
        <v>-32.843054569249581</v>
      </c>
      <c r="I54" s="1">
        <f t="shared" si="5"/>
        <v>308.91577600000011</v>
      </c>
      <c r="J54" s="1">
        <f t="shared" si="6"/>
        <v>-577.24952710913078</v>
      </c>
      <c r="L54" s="1">
        <v>24</v>
      </c>
      <c r="M54" s="1">
        <v>0.38047152053269284</v>
      </c>
      <c r="N54" s="1">
        <v>3.9247295287339612E-3</v>
      </c>
      <c r="O54" s="1"/>
      <c r="P54" s="1"/>
      <c r="Q54" s="1"/>
      <c r="R54" s="1"/>
      <c r="S54" s="1"/>
      <c r="T54" s="1"/>
    </row>
    <row r="55" spans="1:20" x14ac:dyDescent="0.35">
      <c r="A55" s="1">
        <v>2.65</v>
      </c>
      <c r="B55" s="1">
        <f t="shared" si="7"/>
        <v>0.71594195945929751</v>
      </c>
      <c r="D55" s="1">
        <f t="shared" si="0"/>
        <v>1.8972461925671382</v>
      </c>
      <c r="E55" s="1">
        <f t="shared" si="1"/>
        <v>7.0225</v>
      </c>
      <c r="F55" s="1">
        <f t="shared" si="2"/>
        <v>-13.323411387302727</v>
      </c>
      <c r="G55" s="1">
        <f t="shared" si="3"/>
        <v>49.315506249999999</v>
      </c>
      <c r="H55" s="1">
        <f t="shared" si="4"/>
        <v>-35.307040176352231</v>
      </c>
      <c r="I55" s="1">
        <f t="shared" si="5"/>
        <v>346.31814264062501</v>
      </c>
      <c r="J55" s="1">
        <f t="shared" si="6"/>
        <v>-657.05077754184879</v>
      </c>
      <c r="L55" s="1">
        <v>25</v>
      </c>
      <c r="M55" s="1">
        <v>0.40399495672006519</v>
      </c>
      <c r="N55" s="1">
        <v>5.6343907778921287E-3</v>
      </c>
      <c r="O55" s="1"/>
      <c r="P55" s="1"/>
      <c r="Q55" s="1"/>
      <c r="R55" s="1"/>
      <c r="S55" s="1"/>
      <c r="T55" s="1"/>
    </row>
    <row r="56" spans="1:20" x14ac:dyDescent="0.35">
      <c r="A56" s="1">
        <v>2.7</v>
      </c>
      <c r="B56" s="1">
        <f t="shared" si="7"/>
        <v>0.712512919171854</v>
      </c>
      <c r="D56" s="1">
        <f t="shared" si="0"/>
        <v>1.923784881764006</v>
      </c>
      <c r="E56" s="1">
        <f t="shared" si="1"/>
        <v>7.2900000000000009</v>
      </c>
      <c r="F56" s="1">
        <f t="shared" si="2"/>
        <v>-14.024391788059605</v>
      </c>
      <c r="G56" s="1">
        <f t="shared" si="3"/>
        <v>53.144100000000016</v>
      </c>
      <c r="H56" s="1">
        <f t="shared" si="4"/>
        <v>-37.865857827760941</v>
      </c>
      <c r="I56" s="1">
        <f t="shared" si="5"/>
        <v>387.42048900000015</v>
      </c>
      <c r="J56" s="1">
        <f t="shared" si="6"/>
        <v>-745.31367962381864</v>
      </c>
      <c r="L56" s="1">
        <v>26</v>
      </c>
      <c r="M56" s="1">
        <v>0.42714045161751407</v>
      </c>
      <c r="N56" s="1">
        <v>7.1126128087257157E-3</v>
      </c>
      <c r="O56" s="1"/>
      <c r="P56" s="1"/>
      <c r="Q56" s="1"/>
      <c r="R56" s="1"/>
      <c r="S56" s="1"/>
      <c r="T56" s="1"/>
    </row>
    <row r="57" spans="1:20" x14ac:dyDescent="0.35">
      <c r="A57" s="1">
        <v>2.75</v>
      </c>
      <c r="B57" s="1">
        <f t="shared" si="7"/>
        <v>0.70845333398789889</v>
      </c>
      <c r="D57" s="1">
        <f t="shared" si="0"/>
        <v>1.9482466684667219</v>
      </c>
      <c r="E57" s="1">
        <f t="shared" si="1"/>
        <v>7.5625</v>
      </c>
      <c r="F57" s="1">
        <f t="shared" si="2"/>
        <v>-14.733615430279585</v>
      </c>
      <c r="G57" s="1">
        <f t="shared" si="3"/>
        <v>57.19140625</v>
      </c>
      <c r="H57" s="1">
        <f t="shared" si="4"/>
        <v>-40.517442433268862</v>
      </c>
      <c r="I57" s="1">
        <f t="shared" si="5"/>
        <v>432.510009765625</v>
      </c>
      <c r="J57" s="1">
        <f t="shared" si="6"/>
        <v>-842.63618560438829</v>
      </c>
      <c r="L57" s="1">
        <v>27</v>
      </c>
      <c r="M57" s="1">
        <v>0.44982565604323826</v>
      </c>
      <c r="N57" s="1">
        <v>8.3381915074679513E-3</v>
      </c>
      <c r="O57" s="1"/>
      <c r="P57" s="1"/>
      <c r="Q57" s="1"/>
      <c r="R57" s="1"/>
      <c r="S57" s="1"/>
      <c r="T57" s="1"/>
    </row>
    <row r="58" spans="1:20" x14ac:dyDescent="0.35">
      <c r="A58" s="1">
        <v>2.8</v>
      </c>
      <c r="B58" s="1">
        <f t="shared" si="7"/>
        <v>0.70379911300011566</v>
      </c>
      <c r="D58" s="1">
        <f t="shared" si="0"/>
        <v>1.9706375164003238</v>
      </c>
      <c r="E58" s="1">
        <f t="shared" si="1"/>
        <v>7.839999999999999</v>
      </c>
      <c r="F58" s="1">
        <f t="shared" si="2"/>
        <v>-15.449798128578536</v>
      </c>
      <c r="G58" s="1">
        <f t="shared" si="3"/>
        <v>61.465599999999981</v>
      </c>
      <c r="H58" s="1">
        <f t="shared" si="4"/>
        <v>-43.259434760019893</v>
      </c>
      <c r="I58" s="1">
        <f t="shared" si="5"/>
        <v>481.89030399999979</v>
      </c>
      <c r="J58" s="1">
        <f t="shared" si="6"/>
        <v>-949.63111185195646</v>
      </c>
      <c r="L58" s="1">
        <v>28</v>
      </c>
      <c r="M58" s="1">
        <v>0.47197253456925631</v>
      </c>
      <c r="N58" s="1">
        <v>9.2985670931890474E-3</v>
      </c>
      <c r="O58" s="1"/>
      <c r="P58" s="1"/>
      <c r="Q58" s="1"/>
      <c r="R58" s="1"/>
      <c r="S58" s="1"/>
      <c r="T58" s="1"/>
    </row>
    <row r="59" spans="1:20" x14ac:dyDescent="0.35">
      <c r="A59" s="1">
        <v>2.85</v>
      </c>
      <c r="B59" s="1">
        <f t="shared" si="7"/>
        <v>0.69858565465449973</v>
      </c>
      <c r="D59" s="1">
        <f t="shared" si="0"/>
        <v>1.9909691157653242</v>
      </c>
      <c r="E59" s="1">
        <f t="shared" si="1"/>
        <v>8.1225000000000005</v>
      </c>
      <c r="F59" s="1">
        <f t="shared" si="2"/>
        <v>-16.171646642803847</v>
      </c>
      <c r="G59" s="1">
        <f t="shared" si="3"/>
        <v>65.975006250000007</v>
      </c>
      <c r="H59" s="1">
        <f t="shared" si="4"/>
        <v>-46.089192931990965</v>
      </c>
      <c r="I59" s="1">
        <f t="shared" si="5"/>
        <v>535.88198826562507</v>
      </c>
      <c r="J59" s="1">
        <f t="shared" si="6"/>
        <v>-1066.9244883317754</v>
      </c>
      <c r="L59" s="1">
        <v>29</v>
      </c>
      <c r="M59" s="1">
        <v>0.49350756927648493</v>
      </c>
      <c r="N59" s="1">
        <v>9.989030290832257E-3</v>
      </c>
      <c r="O59" s="1"/>
      <c r="P59" s="1"/>
      <c r="Q59" s="1"/>
      <c r="R59" s="1"/>
      <c r="S59" s="1"/>
      <c r="T59" s="1"/>
    </row>
    <row r="60" spans="1:20" x14ac:dyDescent="0.35">
      <c r="A60" s="1">
        <v>2.9</v>
      </c>
      <c r="B60" s="1">
        <f t="shared" si="7"/>
        <v>0.69284774989860898</v>
      </c>
      <c r="D60" s="1">
        <f t="shared" si="0"/>
        <v>2.0092584747059661</v>
      </c>
      <c r="E60" s="1">
        <f t="shared" si="1"/>
        <v>8.41</v>
      </c>
      <c r="F60" s="1">
        <f t="shared" si="2"/>
        <v>-16.897863772277173</v>
      </c>
      <c r="G60" s="1">
        <f t="shared" si="3"/>
        <v>70.728099999999998</v>
      </c>
      <c r="H60" s="1">
        <f t="shared" si="4"/>
        <v>-49.003804939603803</v>
      </c>
      <c r="I60" s="1">
        <f t="shared" si="5"/>
        <v>594.82332099999996</v>
      </c>
      <c r="J60" s="1">
        <f t="shared" si="6"/>
        <v>-1195.153798671997</v>
      </c>
      <c r="L60" s="1">
        <v>30</v>
      </c>
      <c r="M60" s="1">
        <v>0.51436196395393508</v>
      </c>
      <c r="N60" s="1">
        <v>1.0411856319864854E-2</v>
      </c>
      <c r="O60" s="1"/>
      <c r="P60" s="1"/>
      <c r="Q60" s="1"/>
      <c r="R60" s="1"/>
      <c r="S60" s="1"/>
      <c r="T60" s="1"/>
    </row>
    <row r="61" spans="1:20" x14ac:dyDescent="0.35">
      <c r="A61" s="1">
        <v>2.95</v>
      </c>
      <c r="B61" s="1">
        <f t="shared" si="7"/>
        <v>0.68661949801177879</v>
      </c>
      <c r="D61" s="1">
        <f t="shared" si="0"/>
        <v>2.0255275191347475</v>
      </c>
      <c r="E61" s="1">
        <f t="shared" si="1"/>
        <v>8.7025000000000006</v>
      </c>
      <c r="F61" s="1">
        <f t="shared" si="2"/>
        <v>-17.627153235270143</v>
      </c>
      <c r="G61" s="1">
        <f t="shared" si="3"/>
        <v>75.733506250000005</v>
      </c>
      <c r="H61" s="1">
        <f t="shared" si="4"/>
        <v>-52.000102044046912</v>
      </c>
      <c r="I61" s="1">
        <f t="shared" si="5"/>
        <v>659.07083814062514</v>
      </c>
      <c r="J61" s="1">
        <f t="shared" si="6"/>
        <v>-1334.966119713039</v>
      </c>
      <c r="L61" s="1">
        <v>31</v>
      </c>
      <c r="M61" s="1">
        <v>0.53447184005089399</v>
      </c>
      <c r="N61" s="1">
        <v>1.0575401461473843E-2</v>
      </c>
      <c r="O61" s="1"/>
      <c r="P61" s="1"/>
      <c r="Q61" s="1"/>
      <c r="R61" s="1"/>
      <c r="S61" s="1"/>
      <c r="T61" s="1"/>
    </row>
    <row r="62" spans="1:20" x14ac:dyDescent="0.35">
      <c r="A62" s="1">
        <v>3</v>
      </c>
      <c r="B62" s="1">
        <f t="shared" si="7"/>
        <v>0.67993423410554832</v>
      </c>
      <c r="D62" s="1">
        <f t="shared" si="0"/>
        <v>2.0398027023166447</v>
      </c>
      <c r="E62" s="1">
        <f t="shared" si="1"/>
        <v>9</v>
      </c>
      <c r="F62" s="1">
        <f t="shared" si="2"/>
        <v>-18.358224320849803</v>
      </c>
      <c r="G62" s="1">
        <f t="shared" si="3"/>
        <v>81</v>
      </c>
      <c r="H62" s="1">
        <f t="shared" si="4"/>
        <v>-55.074672962549414</v>
      </c>
      <c r="I62" s="1">
        <f t="shared" si="5"/>
        <v>729</v>
      </c>
      <c r="J62" s="1">
        <f t="shared" si="6"/>
        <v>-1487.0161699888342</v>
      </c>
      <c r="L62" s="1">
        <v>32</v>
      </c>
      <c r="M62" s="1">
        <v>0.55377841682676221</v>
      </c>
      <c r="N62" s="1">
        <v>1.0493190493987004E-2</v>
      </c>
      <c r="O62" s="1"/>
      <c r="P62" s="1"/>
      <c r="Q62" s="1"/>
      <c r="R62" s="1"/>
      <c r="S62" s="1"/>
      <c r="T62" s="1"/>
    </row>
    <row r="63" spans="1:20" x14ac:dyDescent="0.35">
      <c r="A63" s="1">
        <v>3.05</v>
      </c>
      <c r="B63" s="1">
        <f t="shared" si="7"/>
        <v>0.67282446734075241</v>
      </c>
      <c r="D63" s="1">
        <f t="shared" si="0"/>
        <v>2.0521146253892946</v>
      </c>
      <c r="E63" s="1">
        <f t="shared" si="1"/>
        <v>9.3024999999999984</v>
      </c>
      <c r="F63" s="1">
        <f t="shared" si="2"/>
        <v>-19.089796302683911</v>
      </c>
      <c r="G63" s="1">
        <f t="shared" si="3"/>
        <v>86.536506249999974</v>
      </c>
      <c r="H63" s="1">
        <f t="shared" si="4"/>
        <v>-58.223878723185926</v>
      </c>
      <c r="I63" s="1">
        <f t="shared" si="5"/>
        <v>805.00584939062458</v>
      </c>
      <c r="J63" s="1">
        <f t="shared" si="6"/>
        <v>-1651.9642770584326</v>
      </c>
      <c r="L63" s="1">
        <v>33</v>
      </c>
      <c r="M63" s="1">
        <v>0.5722281693560155</v>
      </c>
      <c r="N63" s="1">
        <v>1.0183017643286774E-2</v>
      </c>
      <c r="O63" s="1"/>
      <c r="P63" s="1"/>
      <c r="Q63" s="1"/>
      <c r="R63" s="1"/>
      <c r="S63" s="1"/>
      <c r="T63" s="1"/>
    </row>
    <row r="64" spans="1:20" x14ac:dyDescent="0.35">
      <c r="A64" s="1">
        <v>3.1</v>
      </c>
      <c r="B64" s="1">
        <f t="shared" si="7"/>
        <v>0.66532182896457037</v>
      </c>
      <c r="D64" s="1">
        <f t="shared" si="0"/>
        <v>2.0624976697901682</v>
      </c>
      <c r="E64" s="1">
        <f t="shared" si="1"/>
        <v>9.6100000000000012</v>
      </c>
      <c r="F64" s="1">
        <f t="shared" si="2"/>
        <v>-19.820602606683519</v>
      </c>
      <c r="G64" s="1">
        <f t="shared" si="3"/>
        <v>92.352100000000021</v>
      </c>
      <c r="H64" s="1">
        <f t="shared" si="4"/>
        <v>-61.443868080718914</v>
      </c>
      <c r="I64" s="1">
        <f t="shared" si="5"/>
        <v>887.50368100000037</v>
      </c>
      <c r="J64" s="1">
        <f t="shared" si="6"/>
        <v>-1830.4742739926976</v>
      </c>
      <c r="L64" s="1">
        <v>34</v>
      </c>
      <c r="M64" s="1">
        <v>0.58977295927024176</v>
      </c>
      <c r="N64" s="1">
        <v>9.6660788235479744E-3</v>
      </c>
      <c r="O64" s="1"/>
      <c r="P64" s="1"/>
      <c r="Q64" s="1"/>
      <c r="R64" s="1"/>
      <c r="S64" s="1"/>
      <c r="T64" s="1"/>
    </row>
    <row r="65" spans="1:20" x14ac:dyDescent="0.35">
      <c r="A65" s="1">
        <v>3.15</v>
      </c>
      <c r="B65" s="1">
        <f t="shared" si="7"/>
        <v>0.65745702932596151</v>
      </c>
      <c r="D65" s="1">
        <f t="shared" si="0"/>
        <v>2.0709896423767788</v>
      </c>
      <c r="E65" s="1">
        <f t="shared" si="1"/>
        <v>9.9224999999999994</v>
      </c>
      <c r="F65" s="1">
        <f t="shared" si="2"/>
        <v>-20.549394726483584</v>
      </c>
      <c r="G65" s="1">
        <f t="shared" si="3"/>
        <v>98.456006249999987</v>
      </c>
      <c r="H65" s="1">
        <f t="shared" si="4"/>
        <v>-64.730593388423287</v>
      </c>
      <c r="I65" s="1">
        <f t="shared" si="5"/>
        <v>976.92972201562486</v>
      </c>
      <c r="J65" s="1">
        <f t="shared" si="6"/>
        <v>-2023.2113356243847</v>
      </c>
      <c r="L65" s="1">
        <v>35</v>
      </c>
      <c r="M65" s="1">
        <v>0.60637013430883135</v>
      </c>
      <c r="N65" s="1">
        <v>8.9661487730290368E-3</v>
      </c>
      <c r="O65" s="1"/>
      <c r="P65" s="1"/>
      <c r="Q65" s="1"/>
      <c r="R65" s="1"/>
      <c r="S65" s="1"/>
      <c r="T65" s="1"/>
    </row>
    <row r="66" spans="1:20" x14ac:dyDescent="0.35">
      <c r="A66" s="1">
        <v>3.2</v>
      </c>
      <c r="B66" s="1">
        <f t="shared" si="7"/>
        <v>0.64925982308116481</v>
      </c>
      <c r="D66" s="1">
        <f t="shared" si="0"/>
        <v>2.0776314338597275</v>
      </c>
      <c r="E66" s="1">
        <f t="shared" si="1"/>
        <v>10.240000000000002</v>
      </c>
      <c r="F66" s="1">
        <f t="shared" si="2"/>
        <v>-21.274945882723614</v>
      </c>
      <c r="G66" s="1">
        <f t="shared" si="3"/>
        <v>104.85760000000005</v>
      </c>
      <c r="H66" s="1">
        <f t="shared" si="4"/>
        <v>-68.079826824715582</v>
      </c>
      <c r="I66" s="1">
        <f t="shared" si="5"/>
        <v>1073.7418240000006</v>
      </c>
      <c r="J66" s="1">
        <f t="shared" si="6"/>
        <v>-2230.8397653922807</v>
      </c>
      <c r="L66" s="1">
        <v>36</v>
      </c>
      <c r="M66" s="1">
        <v>0.62198259387262644</v>
      </c>
      <c r="N66" s="1">
        <v>8.1088131458310064E-3</v>
      </c>
      <c r="O66" s="1"/>
      <c r="P66" s="1"/>
      <c r="Q66" s="1"/>
      <c r="R66" s="1"/>
      <c r="S66" s="1"/>
      <c r="T66" s="1"/>
    </row>
    <row r="67" spans="1:20" x14ac:dyDescent="0.35">
      <c r="A67" s="1">
        <v>3.25</v>
      </c>
      <c r="B67" s="1">
        <f t="shared" ref="B67:B130" si="8">SQRT(LN(A67^2+1))*EXP(-A67)*A67^2</f>
        <v>0.64075898185211577</v>
      </c>
      <c r="D67" s="1">
        <f t="shared" ref="D67:D130" si="9">A67*B67</f>
        <v>2.0824666910193761</v>
      </c>
      <c r="E67" s="1">
        <f t="shared" ref="E67:E130" si="10">A67^2</f>
        <v>10.5625</v>
      </c>
      <c r="F67" s="1">
        <f t="shared" ref="F67:F130" si="11">-B67*A67^3</f>
        <v>-21.996054423892161</v>
      </c>
      <c r="G67" s="1">
        <f t="shared" ref="G67:G130" si="12">A67^4</f>
        <v>111.56640625</v>
      </c>
      <c r="H67" s="1">
        <f t="shared" ref="H67:H130" si="13">-B67*A67^4</f>
        <v>-71.487176877649532</v>
      </c>
      <c r="I67" s="1">
        <f t="shared" ref="I67:I130" si="14">A67^6</f>
        <v>1178.420166015625</v>
      </c>
      <c r="J67" s="1">
        <f t="shared" ref="J67:J130" si="15">-B67*A67^7</f>
        <v>-2454.0207437530626</v>
      </c>
      <c r="L67" s="1">
        <v>37</v>
      </c>
      <c r="M67" s="1">
        <v>0.63657881880988265</v>
      </c>
      <c r="N67" s="1">
        <v>7.1207626308176231E-3</v>
      </c>
      <c r="O67" s="1"/>
      <c r="P67" s="1"/>
      <c r="Q67" s="1"/>
      <c r="R67" s="1"/>
      <c r="S67" s="1"/>
      <c r="T67" s="1"/>
    </row>
    <row r="68" spans="1:20" x14ac:dyDescent="0.35">
      <c r="A68" s="1">
        <v>3.3</v>
      </c>
      <c r="B68" s="1">
        <f t="shared" si="8"/>
        <v>0.63198227364965442</v>
      </c>
      <c r="D68" s="1">
        <f t="shared" si="9"/>
        <v>2.0855415030438595</v>
      </c>
      <c r="E68" s="1">
        <f t="shared" si="10"/>
        <v>10.889999999999999</v>
      </c>
      <c r="F68" s="1">
        <f t="shared" si="11"/>
        <v>-22.71154696814763</v>
      </c>
      <c r="G68" s="1">
        <f t="shared" si="12"/>
        <v>118.59209999999997</v>
      </c>
      <c r="H68" s="1">
        <f t="shared" si="13"/>
        <v>-74.94810499488716</v>
      </c>
      <c r="I68" s="1">
        <f t="shared" si="14"/>
        <v>1291.4679689999996</v>
      </c>
      <c r="J68" s="1">
        <f t="shared" si="15"/>
        <v>-2693.4100492012599</v>
      </c>
      <c r="L68" s="1">
        <v>38</v>
      </c>
      <c r="M68" s="1">
        <v>0.65013286459888708</v>
      </c>
      <c r="N68" s="1">
        <v>6.0291536650185495E-3</v>
      </c>
      <c r="O68" s="1"/>
      <c r="P68" s="1"/>
      <c r="Q68" s="1"/>
      <c r="R68" s="1"/>
      <c r="S68" s="1"/>
      <c r="T68" s="1"/>
    </row>
    <row r="69" spans="1:20" x14ac:dyDescent="0.35">
      <c r="A69" s="1">
        <v>3.35</v>
      </c>
      <c r="B69" s="1">
        <f t="shared" si="8"/>
        <v>0.62295644842018716</v>
      </c>
      <c r="D69" s="1">
        <f t="shared" si="9"/>
        <v>2.0869041022076269</v>
      </c>
      <c r="E69" s="1">
        <f t="shared" si="10"/>
        <v>11.2225</v>
      </c>
      <c r="F69" s="1">
        <f t="shared" si="11"/>
        <v>-23.420281287025098</v>
      </c>
      <c r="G69" s="1">
        <f t="shared" si="12"/>
        <v>125.94450625</v>
      </c>
      <c r="H69" s="1">
        <f t="shared" si="13"/>
        <v>-78.457942311534069</v>
      </c>
      <c r="I69" s="1">
        <f t="shared" si="14"/>
        <v>1413.4122213906251</v>
      </c>
      <c r="J69" s="1">
        <f t="shared" si="15"/>
        <v>-2949.6557629304907</v>
      </c>
      <c r="L69" s="1">
        <v>39</v>
      </c>
      <c r="M69" s="1">
        <v>0.66262431792042031</v>
      </c>
      <c r="N69" s="1">
        <v>4.8610382283270637E-3</v>
      </c>
      <c r="O69" s="1"/>
      <c r="P69" s="1"/>
      <c r="Q69" s="1"/>
      <c r="R69" s="1"/>
      <c r="S69" s="1"/>
      <c r="T69" s="1"/>
    </row>
    <row r="70" spans="1:20" x14ac:dyDescent="0.35">
      <c r="A70" s="1">
        <v>3.4</v>
      </c>
      <c r="B70" s="1">
        <f t="shared" si="8"/>
        <v>0.61370722911901654</v>
      </c>
      <c r="D70" s="1">
        <f t="shared" si="9"/>
        <v>2.0866045790046561</v>
      </c>
      <c r="E70" s="1">
        <f t="shared" si="10"/>
        <v>11.559999999999999</v>
      </c>
      <c r="F70" s="1">
        <f t="shared" si="11"/>
        <v>-24.121148933293824</v>
      </c>
      <c r="G70" s="1">
        <f t="shared" si="12"/>
        <v>133.63359999999997</v>
      </c>
      <c r="H70" s="1">
        <f t="shared" si="13"/>
        <v>-82.011906373198997</v>
      </c>
      <c r="I70" s="1">
        <f t="shared" si="14"/>
        <v>1544.8044159999995</v>
      </c>
      <c r="J70" s="1">
        <f t="shared" si="15"/>
        <v>-3223.3959680922126</v>
      </c>
      <c r="L70" s="1">
        <v>40</v>
      </c>
      <c r="M70" s="1">
        <v>0.67403821733449698</v>
      </c>
      <c r="N70" s="1">
        <v>3.6428634930241177E-3</v>
      </c>
      <c r="O70" s="1"/>
      <c r="P70" s="1"/>
      <c r="Q70" s="1"/>
      <c r="R70" s="1"/>
      <c r="S70" s="1"/>
      <c r="T70" s="1"/>
    </row>
    <row r="71" spans="1:20" x14ac:dyDescent="0.35">
      <c r="A71" s="1">
        <v>3.45</v>
      </c>
      <c r="B71" s="1">
        <f t="shared" si="8"/>
        <v>0.60425930775584136</v>
      </c>
      <c r="D71" s="1">
        <f t="shared" si="9"/>
        <v>2.0846946117576528</v>
      </c>
      <c r="E71" s="1">
        <f t="shared" si="10"/>
        <v>11.902500000000002</v>
      </c>
      <c r="F71" s="1">
        <f t="shared" si="11"/>
        <v>-24.813077616445465</v>
      </c>
      <c r="G71" s="1">
        <f t="shared" si="12"/>
        <v>141.66950625000004</v>
      </c>
      <c r="H71" s="1">
        <f t="shared" si="13"/>
        <v>-85.605117776736861</v>
      </c>
      <c r="I71" s="1">
        <f t="shared" si="14"/>
        <v>1686.2212981406258</v>
      </c>
      <c r="J71" s="1">
        <f t="shared" si="15"/>
        <v>-3515.2564544647571</v>
      </c>
      <c r="L71" s="1">
        <v>41</v>
      </c>
      <c r="M71" s="1">
        <v>0.68436493939136089</v>
      </c>
      <c r="N71" s="1">
        <v>2.400040705687001E-3</v>
      </c>
      <c r="O71" s="1"/>
      <c r="P71" s="1"/>
      <c r="Q71" s="1"/>
      <c r="R71" s="1"/>
      <c r="S71" s="1"/>
      <c r="T71" s="1"/>
    </row>
    <row r="72" spans="1:20" x14ac:dyDescent="0.35">
      <c r="A72" s="1">
        <v>3.5</v>
      </c>
      <c r="B72" s="1">
        <f t="shared" si="8"/>
        <v>0.59463634589801029</v>
      </c>
      <c r="D72" s="1">
        <f t="shared" si="9"/>
        <v>2.0812272106430361</v>
      </c>
      <c r="E72" s="1">
        <f t="shared" si="10"/>
        <v>12.25</v>
      </c>
      <c r="F72" s="1">
        <f t="shared" si="11"/>
        <v>-25.49503333037719</v>
      </c>
      <c r="G72" s="1">
        <f t="shared" si="12"/>
        <v>150.0625</v>
      </c>
      <c r="H72" s="1">
        <f t="shared" si="13"/>
        <v>-89.232616656320175</v>
      </c>
      <c r="I72" s="1">
        <f t="shared" si="14"/>
        <v>1838.265625</v>
      </c>
      <c r="J72" s="1">
        <f t="shared" si="15"/>
        <v>-3825.8484391397274</v>
      </c>
      <c r="L72" s="1">
        <v>42</v>
      </c>
      <c r="M72" s="1">
        <v>0.69360005202068553</v>
      </c>
      <c r="N72" s="1">
        <v>1.1565815565452997E-3</v>
      </c>
      <c r="O72" s="1"/>
      <c r="P72" s="1"/>
      <c r="Q72" s="1"/>
      <c r="R72" s="1"/>
      <c r="S72" s="1"/>
      <c r="T72" s="1"/>
    </row>
    <row r="73" spans="1:20" x14ac:dyDescent="0.35">
      <c r="A73" s="1">
        <v>3.55</v>
      </c>
      <c r="B73" s="1">
        <f t="shared" si="8"/>
        <v>0.58486097915499435</v>
      </c>
      <c r="D73" s="1">
        <f t="shared" si="9"/>
        <v>2.0762564760002298</v>
      </c>
      <c r="E73" s="1">
        <f t="shared" si="10"/>
        <v>12.602499999999999</v>
      </c>
      <c r="F73" s="1">
        <f t="shared" si="11"/>
        <v>-26.166022238792895</v>
      </c>
      <c r="G73" s="1">
        <f t="shared" si="12"/>
        <v>158.82300624999999</v>
      </c>
      <c r="H73" s="1">
        <f t="shared" si="13"/>
        <v>-92.889378947714789</v>
      </c>
      <c r="I73" s="1">
        <f t="shared" si="14"/>
        <v>2001.5669362656247</v>
      </c>
      <c r="J73" s="1">
        <f t="shared" si="15"/>
        <v>-4155.766313569442</v>
      </c>
      <c r="L73" s="1">
        <v>43</v>
      </c>
      <c r="M73" s="1">
        <v>0.70174413746115805</v>
      </c>
      <c r="N73" s="1">
        <v>-6.5200596204739725E-5</v>
      </c>
      <c r="O73" s="1"/>
      <c r="P73" s="1"/>
      <c r="Q73" s="1"/>
      <c r="R73" s="1"/>
      <c r="S73" s="1"/>
      <c r="T73" s="1"/>
    </row>
    <row r="74" spans="1:20" x14ac:dyDescent="0.35">
      <c r="A74" s="1">
        <v>3.6</v>
      </c>
      <c r="B74" s="1">
        <f t="shared" si="8"/>
        <v>0.57495482520329666</v>
      </c>
      <c r="D74" s="1">
        <f t="shared" si="9"/>
        <v>2.069837370731868</v>
      </c>
      <c r="E74" s="1">
        <f t="shared" si="10"/>
        <v>12.96</v>
      </c>
      <c r="F74" s="1">
        <f t="shared" si="11"/>
        <v>-26.825092324685013</v>
      </c>
      <c r="G74" s="1">
        <f t="shared" si="12"/>
        <v>167.96160000000003</v>
      </c>
      <c r="H74" s="1">
        <f t="shared" si="13"/>
        <v>-96.570332368866048</v>
      </c>
      <c r="I74" s="1">
        <f t="shared" si="14"/>
        <v>2176.7823360000007</v>
      </c>
      <c r="J74" s="1">
        <f t="shared" si="15"/>
        <v>-4505.5854270018153</v>
      </c>
      <c r="L74" s="1">
        <v>44</v>
      </c>
      <c r="M74" s="1">
        <v>0.70880258732181878</v>
      </c>
      <c r="N74" s="1">
        <v>-1.2449279657309464E-3</v>
      </c>
      <c r="O74" s="1"/>
      <c r="P74" s="1"/>
      <c r="Q74" s="1"/>
      <c r="R74" s="1"/>
      <c r="S74" s="1"/>
      <c r="T74" s="1"/>
    </row>
    <row r="75" spans="1:20" x14ac:dyDescent="0.35">
      <c r="A75" s="1">
        <v>3.65</v>
      </c>
      <c r="B75" s="1">
        <f t="shared" si="8"/>
        <v>0.56493849494470416</v>
      </c>
      <c r="D75" s="1">
        <f t="shared" si="9"/>
        <v>2.0620255065481703</v>
      </c>
      <c r="E75" s="1">
        <f t="shared" si="10"/>
        <v>13.3225</v>
      </c>
      <c r="F75" s="1">
        <f t="shared" si="11"/>
        <v>-27.471334810987997</v>
      </c>
      <c r="G75" s="1">
        <f t="shared" si="12"/>
        <v>177.48900624999999</v>
      </c>
      <c r="H75" s="1">
        <f t="shared" si="13"/>
        <v>-100.27037206010618</v>
      </c>
      <c r="I75" s="1">
        <f t="shared" si="14"/>
        <v>2364.5972857656247</v>
      </c>
      <c r="J75" s="1">
        <f t="shared" si="15"/>
        <v>-4875.8599159632904</v>
      </c>
      <c r="L75" s="1">
        <v>45</v>
      </c>
      <c r="M75" s="1">
        <v>0.71478537261412722</v>
      </c>
      <c r="N75" s="1">
        <v>-2.3643378721832642E-3</v>
      </c>
      <c r="O75" s="1"/>
      <c r="P75" s="1"/>
      <c r="Q75" s="1"/>
      <c r="R75" s="1"/>
      <c r="S75" s="1"/>
      <c r="T75" s="1"/>
    </row>
    <row r="76" spans="1:20" x14ac:dyDescent="0.35">
      <c r="A76" s="1">
        <v>3.7</v>
      </c>
      <c r="B76" s="1">
        <f t="shared" si="8"/>
        <v>0.55483160642246676</v>
      </c>
      <c r="D76" s="1">
        <f t="shared" si="9"/>
        <v>2.0528769437631271</v>
      </c>
      <c r="E76" s="1">
        <f t="shared" si="10"/>
        <v>13.690000000000001</v>
      </c>
      <c r="F76" s="1">
        <f t="shared" si="11"/>
        <v>-28.103885360117211</v>
      </c>
      <c r="G76" s="1">
        <f t="shared" si="12"/>
        <v>187.41610000000003</v>
      </c>
      <c r="H76" s="1">
        <f t="shared" si="13"/>
        <v>-103.98437583243368</v>
      </c>
      <c r="I76" s="1">
        <f t="shared" si="14"/>
        <v>2565.7264090000008</v>
      </c>
      <c r="J76" s="1">
        <f t="shared" si="15"/>
        <v>-5267.1205890402634</v>
      </c>
      <c r="L76" s="1">
        <v>46</v>
      </c>
      <c r="M76" s="1">
        <v>0.71970679176722474</v>
      </c>
      <c r="N76" s="1">
        <v>-3.4074087745462611E-3</v>
      </c>
      <c r="O76" s="1"/>
      <c r="P76" s="1"/>
      <c r="Q76" s="1"/>
      <c r="R76" s="1"/>
      <c r="S76" s="1"/>
      <c r="T76" s="1"/>
    </row>
    <row r="77" spans="1:20" x14ac:dyDescent="0.35">
      <c r="A77" s="1">
        <v>3.75</v>
      </c>
      <c r="B77" s="1">
        <f t="shared" si="8"/>
        <v>0.54465280114974324</v>
      </c>
      <c r="D77" s="1">
        <f t="shared" si="9"/>
        <v>2.0424480043115372</v>
      </c>
      <c r="E77" s="1">
        <f t="shared" si="10"/>
        <v>14.0625</v>
      </c>
      <c r="F77" s="1">
        <f t="shared" si="11"/>
        <v>-28.721925060630991</v>
      </c>
      <c r="G77" s="1">
        <f t="shared" si="12"/>
        <v>197.75390625</v>
      </c>
      <c r="H77" s="1">
        <f t="shared" si="13"/>
        <v>-107.70721897736621</v>
      </c>
      <c r="I77" s="1">
        <f t="shared" si="14"/>
        <v>2780.914306640625</v>
      </c>
      <c r="J77" s="1">
        <f t="shared" si="15"/>
        <v>-5679.8728757595463</v>
      </c>
      <c r="L77" s="1">
        <v>47</v>
      </c>
      <c r="M77" s="1">
        <v>0.72358519974601931</v>
      </c>
      <c r="N77" s="1">
        <v>-4.3604372415474435E-3</v>
      </c>
      <c r="O77" s="1"/>
      <c r="P77" s="1"/>
      <c r="Q77" s="1"/>
      <c r="R77" s="1"/>
      <c r="S77" s="1"/>
      <c r="T77" s="1"/>
    </row>
    <row r="78" spans="1:20" x14ac:dyDescent="0.35">
      <c r="A78" s="1">
        <v>3.8</v>
      </c>
      <c r="B78" s="1">
        <f t="shared" si="8"/>
        <v>0.53441976253256307</v>
      </c>
      <c r="D78" s="1">
        <f t="shared" si="9"/>
        <v>2.0307950976237397</v>
      </c>
      <c r="E78" s="1">
        <f t="shared" si="10"/>
        <v>14.44</v>
      </c>
      <c r="F78" s="1">
        <f t="shared" si="11"/>
        <v>-29.324681209686798</v>
      </c>
      <c r="G78" s="1">
        <f t="shared" si="12"/>
        <v>208.5136</v>
      </c>
      <c r="H78" s="1">
        <f t="shared" si="13"/>
        <v>-111.43378859680985</v>
      </c>
      <c r="I78" s="1">
        <f t="shared" si="14"/>
        <v>3010.9363839999996</v>
      </c>
      <c r="J78" s="1">
        <f t="shared" si="15"/>
        <v>-6114.5948478841492</v>
      </c>
      <c r="L78" s="1">
        <v>48</v>
      </c>
      <c r="M78" s="1">
        <v>0.72644272143999045</v>
      </c>
      <c r="N78" s="1">
        <v>-5.2120704421568798E-3</v>
      </c>
      <c r="O78" s="1"/>
      <c r="P78" s="1"/>
      <c r="Q78" s="1"/>
      <c r="R78" s="1"/>
      <c r="S78" s="1"/>
      <c r="T78" s="1"/>
    </row>
    <row r="79" spans="1:20" x14ac:dyDescent="0.35">
      <c r="A79" s="1">
        <v>3.85</v>
      </c>
      <c r="B79" s="1">
        <f t="shared" si="8"/>
        <v>0.52414923609568576</v>
      </c>
      <c r="D79" s="1">
        <f t="shared" si="9"/>
        <v>2.0179745589683904</v>
      </c>
      <c r="E79" s="1">
        <f t="shared" si="10"/>
        <v>14.822500000000002</v>
      </c>
      <c r="F79" s="1">
        <f t="shared" si="11"/>
        <v>-29.911427900308968</v>
      </c>
      <c r="G79" s="1">
        <f t="shared" si="12"/>
        <v>219.70650625000005</v>
      </c>
      <c r="H79" s="1">
        <f t="shared" si="13"/>
        <v>-115.15899741618954</v>
      </c>
      <c r="I79" s="1">
        <f t="shared" si="14"/>
        <v>3256.5996888906261</v>
      </c>
      <c r="J79" s="1">
        <f t="shared" si="15"/>
        <v>-6571.735320925658</v>
      </c>
      <c r="L79" s="1">
        <v>49</v>
      </c>
      <c r="M79" s="1">
        <v>0.72830495248722293</v>
      </c>
      <c r="N79" s="1">
        <v>-5.9532987855706043E-3</v>
      </c>
      <c r="O79" s="1"/>
      <c r="P79" s="1"/>
      <c r="Q79" s="1"/>
      <c r="R79" s="1"/>
      <c r="S79" s="1"/>
      <c r="T79" s="1"/>
    </row>
    <row r="80" spans="1:20" x14ac:dyDescent="0.35">
      <c r="A80" s="1">
        <v>3.9</v>
      </c>
      <c r="B80" s="1">
        <f t="shared" si="8"/>
        <v>0.51385705124419567</v>
      </c>
      <c r="D80" s="1">
        <f t="shared" si="9"/>
        <v>2.0040424998523632</v>
      </c>
      <c r="E80" s="1">
        <f t="shared" si="10"/>
        <v>15.209999999999999</v>
      </c>
      <c r="F80" s="1">
        <f t="shared" si="11"/>
        <v>-30.48148642275444</v>
      </c>
      <c r="G80" s="1">
        <f t="shared" si="12"/>
        <v>231.34409999999997</v>
      </c>
      <c r="H80" s="1">
        <f t="shared" si="13"/>
        <v>-118.87779704874231</v>
      </c>
      <c r="I80" s="1">
        <f t="shared" si="14"/>
        <v>3518.7437609999993</v>
      </c>
      <c r="J80" s="1">
        <f t="shared" si="15"/>
        <v>-7051.7120431343446</v>
      </c>
      <c r="L80" s="1">
        <v>50</v>
      </c>
      <c r="M80" s="1">
        <v>0.72920065065009354</v>
      </c>
      <c r="N80" s="1">
        <v>-6.5774133162999071E-3</v>
      </c>
      <c r="O80" s="1"/>
      <c r="P80" s="1"/>
      <c r="Q80" s="1"/>
      <c r="R80" s="1"/>
      <c r="S80" s="1"/>
      <c r="T80" s="1"/>
    </row>
    <row r="81" spans="1:20" x14ac:dyDescent="0.35">
      <c r="A81" s="1">
        <v>3.95</v>
      </c>
      <c r="B81" s="1">
        <f t="shared" si="8"/>
        <v>0.50355814431650592</v>
      </c>
      <c r="D81" s="1">
        <f t="shared" si="9"/>
        <v>1.9890546700501985</v>
      </c>
      <c r="E81" s="1">
        <f t="shared" si="10"/>
        <v>15.602500000000001</v>
      </c>
      <c r="F81" s="1">
        <f t="shared" si="11"/>
        <v>-31.034225489458223</v>
      </c>
      <c r="G81" s="1">
        <f t="shared" si="12"/>
        <v>243.43800625000003</v>
      </c>
      <c r="H81" s="1">
        <f t="shared" si="13"/>
        <v>-122.58519068335998</v>
      </c>
      <c r="I81" s="1">
        <f t="shared" si="14"/>
        <v>3798.2414925156259</v>
      </c>
      <c r="J81" s="1">
        <f t="shared" si="15"/>
        <v>-7554.9099786666411</v>
      </c>
      <c r="L81" s="1">
        <v>51</v>
      </c>
      <c r="M81" s="1">
        <v>0.72916142077273238</v>
      </c>
      <c r="N81" s="1">
        <v>-7.0799323848895757E-3</v>
      </c>
      <c r="O81" s="1"/>
      <c r="P81" s="1"/>
      <c r="Q81" s="1"/>
      <c r="R81" s="1"/>
      <c r="S81" s="1"/>
      <c r="T81" s="1"/>
    </row>
    <row r="82" spans="1:20" x14ac:dyDescent="0.35">
      <c r="A82" s="1">
        <v>4</v>
      </c>
      <c r="B82" s="1">
        <f t="shared" si="8"/>
        <v>0.49326658270576546</v>
      </c>
      <c r="D82" s="1">
        <f t="shared" si="9"/>
        <v>1.9730663308230618</v>
      </c>
      <c r="E82" s="1">
        <f t="shared" si="10"/>
        <v>16</v>
      </c>
      <c r="F82" s="1">
        <f t="shared" si="11"/>
        <v>-31.569061293168989</v>
      </c>
      <c r="G82" s="1">
        <f t="shared" si="12"/>
        <v>256</v>
      </c>
      <c r="H82" s="1">
        <f t="shared" si="13"/>
        <v>-126.27624517267596</v>
      </c>
      <c r="I82" s="1">
        <f t="shared" si="14"/>
        <v>4096</v>
      </c>
      <c r="J82" s="1">
        <f t="shared" si="15"/>
        <v>-8081.6796910512612</v>
      </c>
      <c r="L82" s="1">
        <v>52</v>
      </c>
      <c r="M82" s="1">
        <v>0.72822139623192261</v>
      </c>
      <c r="N82" s="1">
        <v>-7.4585019799696672E-3</v>
      </c>
      <c r="O82" s="1"/>
      <c r="P82" s="1"/>
      <c r="Q82" s="1"/>
      <c r="R82" s="1"/>
      <c r="S82" s="1"/>
      <c r="T82" s="1"/>
    </row>
    <row r="83" spans="1:20" x14ac:dyDescent="0.35">
      <c r="A83" s="1">
        <v>4.05</v>
      </c>
      <c r="B83" s="1">
        <f t="shared" si="8"/>
        <v>0.48299558984652508</v>
      </c>
      <c r="D83" s="1">
        <f t="shared" si="9"/>
        <v>1.9561321388784265</v>
      </c>
      <c r="E83" s="1">
        <f t="shared" si="10"/>
        <v>16.4025</v>
      </c>
      <c r="F83" s="1">
        <f t="shared" si="11"/>
        <v>-32.085457407953385</v>
      </c>
      <c r="G83" s="1">
        <f t="shared" si="12"/>
        <v>269.04200624999999</v>
      </c>
      <c r="H83" s="1">
        <f t="shared" si="13"/>
        <v>-129.94610250221123</v>
      </c>
      <c r="I83" s="1">
        <f t="shared" si="14"/>
        <v>4412.9615075156244</v>
      </c>
      <c r="J83" s="1">
        <f t="shared" si="15"/>
        <v>-8632.3358324847031</v>
      </c>
      <c r="L83" s="1">
        <v>53</v>
      </c>
      <c r="M83" s="1">
        <v>0.72641691964816313</v>
      </c>
      <c r="N83" s="1">
        <v>-7.7127739326425804E-3</v>
      </c>
      <c r="O83" s="1"/>
      <c r="P83" s="1"/>
      <c r="Q83" s="1"/>
      <c r="R83" s="1"/>
      <c r="S83" s="1"/>
      <c r="T83" s="1"/>
    </row>
    <row r="84" spans="1:20" x14ac:dyDescent="0.35">
      <c r="A84" s="1">
        <v>4.0999999999999996</v>
      </c>
      <c r="B84" s="1">
        <f t="shared" si="8"/>
        <v>0.47275757088202064</v>
      </c>
      <c r="D84" s="1">
        <f t="shared" si="9"/>
        <v>1.9383060406162844</v>
      </c>
      <c r="E84" s="1">
        <f t="shared" si="10"/>
        <v>16.809999999999999</v>
      </c>
      <c r="F84" s="1">
        <f t="shared" si="11"/>
        <v>-32.582924542759741</v>
      </c>
      <c r="G84" s="1">
        <f t="shared" si="12"/>
        <v>282.57609999999994</v>
      </c>
      <c r="H84" s="1">
        <f t="shared" si="13"/>
        <v>-133.58999062531493</v>
      </c>
      <c r="I84" s="1">
        <f t="shared" si="14"/>
        <v>4750.1042409999982</v>
      </c>
      <c r="J84" s="1">
        <f t="shared" si="15"/>
        <v>-9207.1557438873297</v>
      </c>
      <c r="L84" s="1">
        <v>54</v>
      </c>
      <c r="M84" s="1">
        <v>0.72378622545732663</v>
      </c>
      <c r="N84" s="1">
        <v>-7.8442659980291207E-3</v>
      </c>
      <c r="O84" s="1"/>
      <c r="P84" s="1"/>
      <c r="Q84" s="1"/>
      <c r="R84" s="1"/>
      <c r="S84" s="1"/>
      <c r="T84" s="1"/>
    </row>
    <row r="85" spans="1:20" x14ac:dyDescent="0.35">
      <c r="A85" s="1">
        <v>4.1500000000000004</v>
      </c>
      <c r="B85" s="1">
        <f t="shared" si="8"/>
        <v>0.46256413884462416</v>
      </c>
      <c r="D85" s="1">
        <f t="shared" si="9"/>
        <v>1.9196411762051904</v>
      </c>
      <c r="E85" s="1">
        <f t="shared" si="10"/>
        <v>17.222500000000004</v>
      </c>
      <c r="F85" s="1">
        <f t="shared" si="11"/>
        <v>-33.061020157193902</v>
      </c>
      <c r="G85" s="1">
        <f t="shared" si="12"/>
        <v>296.61450625000015</v>
      </c>
      <c r="H85" s="1">
        <f t="shared" si="13"/>
        <v>-137.2032336523547</v>
      </c>
      <c r="I85" s="1">
        <f t="shared" si="14"/>
        <v>5108.4433338906283</v>
      </c>
      <c r="J85" s="1">
        <f t="shared" si="15"/>
        <v>-9806.3781700473701</v>
      </c>
      <c r="L85" s="1">
        <v>55</v>
      </c>
      <c r="M85" s="1">
        <v>0.72036912676043663</v>
      </c>
      <c r="N85" s="1">
        <v>-7.856207588582631E-3</v>
      </c>
      <c r="O85" s="1"/>
      <c r="P85" s="1"/>
      <c r="Q85" s="1"/>
      <c r="R85" s="1"/>
      <c r="S85" s="1"/>
      <c r="T85" s="1"/>
    </row>
    <row r="86" spans="1:20" x14ac:dyDescent="0.35">
      <c r="A86" s="1">
        <v>4.2</v>
      </c>
      <c r="B86" s="1">
        <f t="shared" si="8"/>
        <v>0.45242614119799335</v>
      </c>
      <c r="D86" s="1">
        <f t="shared" si="9"/>
        <v>1.9001897930315721</v>
      </c>
      <c r="E86" s="1">
        <f t="shared" si="10"/>
        <v>17.64</v>
      </c>
      <c r="F86" s="1">
        <f t="shared" si="11"/>
        <v>-33.519347949076938</v>
      </c>
      <c r="G86" s="1">
        <f t="shared" si="12"/>
        <v>311.1696</v>
      </c>
      <c r="H86" s="1">
        <f t="shared" si="13"/>
        <v>-140.78126138612311</v>
      </c>
      <c r="I86" s="1">
        <f t="shared" si="14"/>
        <v>5489.0317439999999</v>
      </c>
      <c r="J86" s="1">
        <f t="shared" si="15"/>
        <v>-10430.202093575092</v>
      </c>
      <c r="L86" s="1">
        <v>56</v>
      </c>
      <c r="M86" s="1">
        <v>0.71620670867383496</v>
      </c>
      <c r="N86" s="1">
        <v>-7.7533746859360653E-3</v>
      </c>
      <c r="O86" s="1"/>
      <c r="P86" s="1"/>
      <c r="Q86" s="1"/>
      <c r="R86" s="1"/>
      <c r="S86" s="1"/>
      <c r="T86" s="1"/>
    </row>
    <row r="87" spans="1:20" x14ac:dyDescent="0.35">
      <c r="A87" s="1">
        <v>4.25</v>
      </c>
      <c r="B87" s="1">
        <f t="shared" si="8"/>
        <v>0.44235368660426955</v>
      </c>
      <c r="D87" s="1">
        <f t="shared" si="9"/>
        <v>1.8800031680681455</v>
      </c>
      <c r="E87" s="1">
        <f t="shared" si="10"/>
        <v>18.0625</v>
      </c>
      <c r="F87" s="1">
        <f t="shared" si="11"/>
        <v>-33.957557223230879</v>
      </c>
      <c r="G87" s="1">
        <f t="shared" si="12"/>
        <v>326.25390625</v>
      </c>
      <c r="H87" s="1">
        <f t="shared" si="13"/>
        <v>-144.31961819873123</v>
      </c>
      <c r="I87" s="1">
        <f t="shared" si="14"/>
        <v>5892.961181640625</v>
      </c>
      <c r="J87" s="1">
        <f t="shared" si="15"/>
        <v>-11078.785690786977</v>
      </c>
      <c r="L87" s="1">
        <v>57</v>
      </c>
      <c r="M87" s="1">
        <v>0.71134103019825567</v>
      </c>
      <c r="N87" s="1">
        <v>-7.5419171981400135E-3</v>
      </c>
      <c r="O87" s="1"/>
      <c r="P87" s="1"/>
      <c r="Q87" s="1"/>
      <c r="R87" s="1"/>
      <c r="S87" s="1"/>
      <c r="T87" s="1"/>
    </row>
    <row r="88" spans="1:20" x14ac:dyDescent="0.35">
      <c r="A88" s="1">
        <v>4.3</v>
      </c>
      <c r="B88" s="1">
        <f t="shared" si="8"/>
        <v>0.43235617179341163</v>
      </c>
      <c r="D88" s="1">
        <f t="shared" si="9"/>
        <v>1.8591315387116698</v>
      </c>
      <c r="E88" s="1">
        <f t="shared" si="10"/>
        <v>18.489999999999998</v>
      </c>
      <c r="F88" s="1">
        <f t="shared" si="11"/>
        <v>-34.375342150778771</v>
      </c>
      <c r="G88" s="1">
        <f t="shared" si="12"/>
        <v>341.88009999999997</v>
      </c>
      <c r="H88" s="1">
        <f t="shared" si="13"/>
        <v>-147.81397124834874</v>
      </c>
      <c r="I88" s="1">
        <f t="shared" si="14"/>
        <v>6321.3630489999987</v>
      </c>
      <c r="J88" s="1">
        <f t="shared" si="15"/>
        <v>-11752.245412042463</v>
      </c>
      <c r="L88" s="1">
        <v>58</v>
      </c>
      <c r="M88" s="1">
        <v>0.70581483641648735</v>
      </c>
      <c r="N88" s="1">
        <v>-7.2291817619876131E-3</v>
      </c>
      <c r="O88" s="1"/>
      <c r="P88" s="1"/>
      <c r="Q88" s="1"/>
      <c r="R88" s="1"/>
      <c r="S88" s="1"/>
      <c r="T88" s="1"/>
    </row>
    <row r="89" spans="1:20" x14ac:dyDescent="0.35">
      <c r="A89" s="1">
        <v>4.3499999999999996</v>
      </c>
      <c r="B89" s="1">
        <f t="shared" si="8"/>
        <v>0.42244230842446945</v>
      </c>
      <c r="D89" s="1">
        <f t="shared" si="9"/>
        <v>1.837624041646442</v>
      </c>
      <c r="E89" s="1">
        <f t="shared" si="10"/>
        <v>18.922499999999996</v>
      </c>
      <c r="F89" s="1">
        <f t="shared" si="11"/>
        <v>-34.772440928054792</v>
      </c>
      <c r="G89" s="1">
        <f t="shared" si="12"/>
        <v>358.06100624999982</v>
      </c>
      <c r="H89" s="1">
        <f t="shared" si="13"/>
        <v>-151.2601180370383</v>
      </c>
      <c r="I89" s="1">
        <f t="shared" si="14"/>
        <v>6775.4093907656197</v>
      </c>
      <c r="J89" s="1">
        <f t="shared" si="15"/>
        <v>-12450.655188467976</v>
      </c>
      <c r="L89" s="1">
        <v>59</v>
      </c>
      <c r="M89" s="1">
        <v>0.6996712826184428</v>
      </c>
      <c r="N89" s="1">
        <v>-6.8235327198338247E-3</v>
      </c>
      <c r="O89" s="1"/>
      <c r="P89" s="1"/>
      <c r="Q89" s="1"/>
      <c r="R89" s="1"/>
      <c r="S89" s="1"/>
      <c r="T89" s="1"/>
    </row>
    <row r="90" spans="1:20" x14ac:dyDescent="0.35">
      <c r="A90" s="1">
        <v>4.4000000000000004</v>
      </c>
      <c r="B90" s="1">
        <f t="shared" si="8"/>
        <v>0.41262014984034978</v>
      </c>
      <c r="D90" s="1">
        <f t="shared" si="9"/>
        <v>1.8155286592975393</v>
      </c>
      <c r="E90" s="1">
        <f t="shared" si="10"/>
        <v>19.360000000000003</v>
      </c>
      <c r="F90" s="1">
        <f t="shared" si="11"/>
        <v>-35.14863484400037</v>
      </c>
      <c r="G90" s="1">
        <f t="shared" si="12"/>
        <v>374.8096000000001</v>
      </c>
      <c r="H90" s="1">
        <f t="shared" si="13"/>
        <v>-154.6539933136016</v>
      </c>
      <c r="I90" s="1">
        <f t="shared" si="14"/>
        <v>7256.3138560000034</v>
      </c>
      <c r="J90" s="1">
        <f t="shared" si="15"/>
        <v>-13174.045766425845</v>
      </c>
      <c r="L90" s="1">
        <v>60</v>
      </c>
      <c r="M90" s="1">
        <v>0.69295367174219136</v>
      </c>
      <c r="N90" s="1">
        <v>-6.3341737304125623E-3</v>
      </c>
      <c r="O90" s="1"/>
      <c r="P90" s="1"/>
      <c r="Q90" s="1"/>
      <c r="R90" s="1"/>
      <c r="S90" s="1"/>
      <c r="T90" s="1"/>
    </row>
    <row r="91" spans="1:20" x14ac:dyDescent="0.35">
      <c r="A91" s="1">
        <v>4.45</v>
      </c>
      <c r="B91" s="1">
        <f t="shared" si="8"/>
        <v>0.40289711762848907</v>
      </c>
      <c r="D91" s="1">
        <f t="shared" si="9"/>
        <v>1.7928921734467764</v>
      </c>
      <c r="E91" s="1">
        <f t="shared" si="10"/>
        <v>19.802500000000002</v>
      </c>
      <c r="F91" s="1">
        <f t="shared" si="11"/>
        <v>-35.503747264679788</v>
      </c>
      <c r="G91" s="1">
        <f t="shared" si="12"/>
        <v>392.13900625000008</v>
      </c>
      <c r="H91" s="1">
        <f t="shared" si="13"/>
        <v>-157.99167532782508</v>
      </c>
      <c r="I91" s="1">
        <f t="shared" si="14"/>
        <v>7765.3326712656271</v>
      </c>
      <c r="J91" s="1">
        <f t="shared" si="15"/>
        <v>-13922.404170522692</v>
      </c>
      <c r="L91" s="1">
        <v>61</v>
      </c>
      <c r="M91" s="1">
        <v>0.68570520631224652</v>
      </c>
      <c r="N91" s="1">
        <v>-5.7709722066981994E-3</v>
      </c>
      <c r="O91" s="1"/>
      <c r="P91" s="1"/>
      <c r="Q91" s="1"/>
      <c r="R91" s="1"/>
      <c r="S91" s="1"/>
      <c r="T91" s="1"/>
    </row>
    <row r="92" spans="1:20" x14ac:dyDescent="0.35">
      <c r="A92" s="1">
        <v>4.5</v>
      </c>
      <c r="B92" s="1">
        <f t="shared" si="8"/>
        <v>0.39328002790985417</v>
      </c>
      <c r="D92" s="1">
        <f t="shared" si="9"/>
        <v>1.7697601255943438</v>
      </c>
      <c r="E92" s="1">
        <f t="shared" si="10"/>
        <v>20.25</v>
      </c>
      <c r="F92" s="1">
        <f t="shared" si="11"/>
        <v>-35.837642543285462</v>
      </c>
      <c r="G92" s="1">
        <f t="shared" si="12"/>
        <v>410.0625</v>
      </c>
      <c r="H92" s="1">
        <f t="shared" si="13"/>
        <v>-161.26939144478459</v>
      </c>
      <c r="I92" s="1">
        <f t="shared" si="14"/>
        <v>8303.765625</v>
      </c>
      <c r="J92" s="1">
        <f t="shared" si="15"/>
        <v>-14695.673295405993</v>
      </c>
      <c r="L92" s="1">
        <v>62</v>
      </c>
      <c r="M92" s="1">
        <v>0.67796875585400962</v>
      </c>
      <c r="N92" s="1">
        <v>-5.1442885132572114E-3</v>
      </c>
      <c r="O92" s="1"/>
      <c r="P92" s="1"/>
      <c r="Q92" s="1"/>
      <c r="R92" s="1"/>
      <c r="S92" s="1"/>
      <c r="T92" s="1"/>
    </row>
    <row r="93" spans="1:20" x14ac:dyDescent="0.35">
      <c r="A93" s="1">
        <v>4.55</v>
      </c>
      <c r="B93" s="1">
        <f t="shared" si="8"/>
        <v>0.3837751172879138</v>
      </c>
      <c r="D93" s="1">
        <f t="shared" si="9"/>
        <v>1.7461767836600077</v>
      </c>
      <c r="E93" s="1">
        <f t="shared" si="10"/>
        <v>20.702499999999997</v>
      </c>
      <c r="F93" s="1">
        <f t="shared" si="11"/>
        <v>-36.150224863721306</v>
      </c>
      <c r="G93" s="1">
        <f t="shared" si="12"/>
        <v>428.5935062499999</v>
      </c>
      <c r="H93" s="1">
        <f t="shared" si="13"/>
        <v>-164.48352312993194</v>
      </c>
      <c r="I93" s="1">
        <f t="shared" si="14"/>
        <v>8872.9570631406223</v>
      </c>
      <c r="J93" s="1">
        <f t="shared" si="15"/>
        <v>-15493.751626068241</v>
      </c>
      <c r="L93" s="1">
        <v>63</v>
      </c>
      <c r="M93" s="1">
        <v>0.66978664056755666</v>
      </c>
      <c r="N93" s="1">
        <v>-4.464811602986285E-3</v>
      </c>
      <c r="O93" s="1"/>
      <c r="P93" s="1"/>
      <c r="Q93" s="1"/>
      <c r="R93" s="1"/>
      <c r="S93" s="1"/>
      <c r="T93" s="1"/>
    </row>
    <row r="94" spans="1:20" x14ac:dyDescent="0.35">
      <c r="A94" s="1">
        <v>4.5999999999999996</v>
      </c>
      <c r="B94" s="1">
        <f t="shared" si="8"/>
        <v>0.37438806839770583</v>
      </c>
      <c r="D94" s="1">
        <f t="shared" si="9"/>
        <v>1.7221851146294467</v>
      </c>
      <c r="E94" s="1">
        <f t="shared" si="10"/>
        <v>21.159999999999997</v>
      </c>
      <c r="F94" s="1">
        <f t="shared" si="11"/>
        <v>-36.441437025559082</v>
      </c>
      <c r="G94" s="1">
        <f t="shared" si="12"/>
        <v>447.74559999999985</v>
      </c>
      <c r="H94" s="1">
        <f t="shared" si="13"/>
        <v>-167.63061031757178</v>
      </c>
      <c r="I94" s="1">
        <f t="shared" si="14"/>
        <v>9474.2968959999962</v>
      </c>
      <c r="J94" s="1">
        <f t="shared" si="15"/>
        <v>-16316.493085871161</v>
      </c>
      <c r="L94" s="1">
        <v>64</v>
      </c>
      <c r="M94" s="1">
        <v>0.66120043185627153</v>
      </c>
      <c r="N94" s="1">
        <v>-3.7434025303100249E-3</v>
      </c>
      <c r="O94" s="1"/>
      <c r="P94" s="1"/>
      <c r="Q94" s="1"/>
      <c r="R94" s="1"/>
      <c r="S94" s="1"/>
      <c r="T94" s="1"/>
    </row>
    <row r="95" spans="1:20" x14ac:dyDescent="0.35">
      <c r="A95" s="1">
        <v>4.6500000000000004</v>
      </c>
      <c r="B95" s="1">
        <f t="shared" si="8"/>
        <v>0.36512403500291368</v>
      </c>
      <c r="D95" s="1">
        <f t="shared" si="9"/>
        <v>1.6978267627635488</v>
      </c>
      <c r="E95" s="1">
        <f t="shared" si="10"/>
        <v>21.622500000000002</v>
      </c>
      <c r="F95" s="1">
        <f t="shared" si="11"/>
        <v>-36.711259177854842</v>
      </c>
      <c r="G95" s="1">
        <f t="shared" si="12"/>
        <v>467.5325062500001</v>
      </c>
      <c r="H95" s="1">
        <f t="shared" si="13"/>
        <v>-170.70735517702499</v>
      </c>
      <c r="I95" s="1">
        <f t="shared" si="14"/>
        <v>10109.221616390629</v>
      </c>
      <c r="J95" s="1">
        <f t="shared" si="15"/>
        <v>-17163.707011015791</v>
      </c>
      <c r="L95" s="1">
        <v>65</v>
      </c>
      <c r="M95" s="1">
        <v>0.65225077012731658</v>
      </c>
      <c r="N95" s="1">
        <v>-2.9909470461517706E-3</v>
      </c>
      <c r="O95" s="1"/>
      <c r="P95" s="1"/>
      <c r="Q95" s="1"/>
      <c r="R95" s="1"/>
      <c r="S95" s="1"/>
      <c r="T95" s="1"/>
    </row>
    <row r="96" spans="1:20" x14ac:dyDescent="0.35">
      <c r="A96" s="1">
        <v>4.7</v>
      </c>
      <c r="B96" s="1">
        <f t="shared" si="8"/>
        <v>0.35598766659601361</v>
      </c>
      <c r="D96" s="1">
        <f t="shared" si="9"/>
        <v>1.6731420330012641</v>
      </c>
      <c r="E96" s="1">
        <f t="shared" si="10"/>
        <v>22.090000000000003</v>
      </c>
      <c r="F96" s="1">
        <f t="shared" si="11"/>
        <v>-36.95970750899793</v>
      </c>
      <c r="G96" s="1">
        <f t="shared" si="12"/>
        <v>487.96810000000016</v>
      </c>
      <c r="H96" s="1">
        <f t="shared" si="13"/>
        <v>-173.71062529229027</v>
      </c>
      <c r="I96" s="1">
        <f t="shared" si="14"/>
        <v>10779.215329000006</v>
      </c>
      <c r="J96" s="1">
        <f t="shared" si="15"/>
        <v>-18035.158249721459</v>
      </c>
      <c r="L96" s="1">
        <v>66</v>
      </c>
      <c r="M96" s="1">
        <v>0.64297720011260551</v>
      </c>
      <c r="N96" s="1">
        <v>-2.2182182604897349E-3</v>
      </c>
      <c r="O96" s="1"/>
      <c r="P96" s="1"/>
      <c r="Q96" s="1"/>
      <c r="R96" s="1"/>
      <c r="S96" s="1"/>
      <c r="T96" s="1"/>
    </row>
    <row r="97" spans="1:20" x14ac:dyDescent="0.35">
      <c r="A97" s="1">
        <v>4.75</v>
      </c>
      <c r="B97" s="1">
        <f t="shared" si="8"/>
        <v>0.34698313246309226</v>
      </c>
      <c r="D97" s="1">
        <f t="shared" si="9"/>
        <v>1.6481698791996882</v>
      </c>
      <c r="E97" s="1">
        <f t="shared" si="10"/>
        <v>22.5625</v>
      </c>
      <c r="F97" s="1">
        <f t="shared" si="11"/>
        <v>-37.186832899442969</v>
      </c>
      <c r="G97" s="1">
        <f t="shared" si="12"/>
        <v>509.06640625</v>
      </c>
      <c r="H97" s="1">
        <f t="shared" si="13"/>
        <v>-176.63745627235409</v>
      </c>
      <c r="I97" s="1">
        <f t="shared" si="14"/>
        <v>11485.810791015625</v>
      </c>
      <c r="J97" s="1">
        <f t="shared" si="15"/>
        <v>-18930.567383938698</v>
      </c>
      <c r="L97" s="1">
        <v>67</v>
      </c>
      <c r="M97" s="1">
        <v>0.63341802380133472</v>
      </c>
      <c r="N97" s="1">
        <v>-1.4357501516802929E-3</v>
      </c>
      <c r="O97" s="1"/>
      <c r="P97" s="1"/>
      <c r="Q97" s="1"/>
      <c r="R97" s="1"/>
      <c r="S97" s="1"/>
      <c r="T97" s="1"/>
    </row>
    <row r="98" spans="1:20" x14ac:dyDescent="0.35">
      <c r="A98" s="1">
        <v>4.8</v>
      </c>
      <c r="B98" s="1">
        <f t="shared" si="8"/>
        <v>0.33811414518092353</v>
      </c>
      <c r="D98" s="1">
        <f t="shared" si="9"/>
        <v>1.622947896868433</v>
      </c>
      <c r="E98" s="1">
        <f t="shared" si="10"/>
        <v>23.04</v>
      </c>
      <c r="F98" s="1">
        <f t="shared" si="11"/>
        <v>-37.392719543848692</v>
      </c>
      <c r="G98" s="1">
        <f t="shared" si="12"/>
        <v>530.84159999999997</v>
      </c>
      <c r="H98" s="1">
        <f t="shared" si="13"/>
        <v>-179.48505381047372</v>
      </c>
      <c r="I98" s="1">
        <f t="shared" si="14"/>
        <v>12230.590463999999</v>
      </c>
      <c r="J98" s="1">
        <f t="shared" si="15"/>
        <v>-19849.611071007908</v>
      </c>
      <c r="L98" s="1">
        <v>68</v>
      </c>
      <c r="M98" s="1">
        <v>0.62361017092905202</v>
      </c>
      <c r="N98" s="1">
        <v>-6.5372250886486238E-4</v>
      </c>
      <c r="O98" s="1"/>
      <c r="P98" s="1"/>
      <c r="Q98" s="1"/>
      <c r="R98" s="1"/>
      <c r="S98" s="1"/>
      <c r="T98" s="1"/>
    </row>
    <row r="99" spans="1:20" x14ac:dyDescent="0.35">
      <c r="A99" s="1">
        <v>4.8499999999999996</v>
      </c>
      <c r="B99" s="1">
        <f t="shared" si="8"/>
        <v>0.32938398351934622</v>
      </c>
      <c r="D99" s="1">
        <f t="shared" si="9"/>
        <v>1.597512320068829</v>
      </c>
      <c r="E99" s="1">
        <f t="shared" si="10"/>
        <v>23.522499999999997</v>
      </c>
      <c r="F99" s="1">
        <f t="shared" si="11"/>
        <v>-37.577483548819025</v>
      </c>
      <c r="G99" s="1">
        <f t="shared" si="12"/>
        <v>553.30800624999983</v>
      </c>
      <c r="H99" s="1">
        <f t="shared" si="13"/>
        <v>-182.25079521177227</v>
      </c>
      <c r="I99" s="1">
        <f t="shared" si="14"/>
        <v>13015.18757701562</v>
      </c>
      <c r="J99" s="1">
        <f t="shared" si="15"/>
        <v>-20791.922502289221</v>
      </c>
      <c r="L99" s="1">
        <v>69</v>
      </c>
      <c r="M99" s="1">
        <v>0.61358908683361135</v>
      </c>
      <c r="N99" s="1">
        <v>1.1814228540518723E-4</v>
      </c>
      <c r="O99" s="1"/>
      <c r="P99" s="1"/>
      <c r="Q99" s="1"/>
      <c r="R99" s="1"/>
      <c r="S99" s="1"/>
      <c r="T99" s="1"/>
    </row>
    <row r="100" spans="1:20" x14ac:dyDescent="0.35">
      <c r="A100" s="1">
        <v>4.9000000000000004</v>
      </c>
      <c r="B100" s="1">
        <f t="shared" si="8"/>
        <v>0.32079551472696349</v>
      </c>
      <c r="D100" s="1">
        <f t="shared" si="9"/>
        <v>1.5718980221621213</v>
      </c>
      <c r="E100" s="1">
        <f t="shared" si="10"/>
        <v>24.010000000000005</v>
      </c>
      <c r="F100" s="1">
        <f t="shared" si="11"/>
        <v>-37.74127151211254</v>
      </c>
      <c r="G100" s="1">
        <f t="shared" si="12"/>
        <v>576.48010000000022</v>
      </c>
      <c r="H100" s="1">
        <f t="shared" si="13"/>
        <v>-184.93223040935146</v>
      </c>
      <c r="I100" s="1">
        <f t="shared" si="14"/>
        <v>13841.287201000008</v>
      </c>
      <c r="J100" s="1">
        <f t="shared" si="15"/>
        <v>-21757.091975429797</v>
      </c>
      <c r="L100" s="1">
        <v>70</v>
      </c>
      <c r="M100" s="1">
        <v>0.60338863736589599</v>
      </c>
      <c r="N100" s="1">
        <v>8.706703899453716E-4</v>
      </c>
      <c r="O100" s="1"/>
      <c r="P100" s="1"/>
      <c r="Q100" s="1"/>
      <c r="R100" s="1"/>
      <c r="S100" s="1"/>
      <c r="T100" s="1"/>
    </row>
    <row r="101" spans="1:20" x14ac:dyDescent="0.35">
      <c r="A101" s="1">
        <v>4.95</v>
      </c>
      <c r="B101" s="1">
        <f t="shared" si="8"/>
        <v>0.31235121618270206</v>
      </c>
      <c r="D101" s="1">
        <f t="shared" si="9"/>
        <v>1.5461385201043754</v>
      </c>
      <c r="E101" s="1">
        <f t="shared" si="10"/>
        <v>24.502500000000001</v>
      </c>
      <c r="F101" s="1">
        <f t="shared" si="11"/>
        <v>-37.884259088857455</v>
      </c>
      <c r="G101" s="1">
        <f t="shared" si="12"/>
        <v>600.37250625000001</v>
      </c>
      <c r="H101" s="1">
        <f t="shared" si="13"/>
        <v>-187.52708248984439</v>
      </c>
      <c r="I101" s="1">
        <f t="shared" si="14"/>
        <v>14710.627334390627</v>
      </c>
      <c r="J101" s="1">
        <f t="shared" si="15"/>
        <v>-22744.667576601696</v>
      </c>
      <c r="L101" s="1">
        <v>71</v>
      </c>
      <c r="M101" s="1">
        <v>0.59304103043242806</v>
      </c>
      <c r="N101" s="1">
        <v>1.5953154655822255E-3</v>
      </c>
      <c r="O101" s="1"/>
      <c r="P101" s="1"/>
      <c r="Q101" s="1"/>
      <c r="R101" s="1"/>
      <c r="S101" s="1"/>
      <c r="T101" s="1"/>
    </row>
    <row r="102" spans="1:20" x14ac:dyDescent="0.35">
      <c r="A102" s="1">
        <v>5</v>
      </c>
      <c r="B102" s="1">
        <f t="shared" si="8"/>
        <v>0.30405319639987582</v>
      </c>
      <c r="D102" s="1">
        <f t="shared" si="9"/>
        <v>1.5202659819993791</v>
      </c>
      <c r="E102" s="1">
        <f t="shared" si="10"/>
        <v>25</v>
      </c>
      <c r="F102" s="1">
        <f t="shared" si="11"/>
        <v>-38.006649549984481</v>
      </c>
      <c r="G102" s="1">
        <f t="shared" si="12"/>
        <v>625</v>
      </c>
      <c r="H102" s="1">
        <f t="shared" si="13"/>
        <v>-190.0332477499224</v>
      </c>
      <c r="I102" s="1">
        <f t="shared" si="14"/>
        <v>15625</v>
      </c>
      <c r="J102" s="1">
        <f t="shared" si="15"/>
        <v>-23754.155968740299</v>
      </c>
      <c r="L102" s="1">
        <v>72</v>
      </c>
      <c r="M102" s="1">
        <v>0.58257675364821404</v>
      </c>
      <c r="N102" s="1">
        <v>2.284225506780313E-3</v>
      </c>
      <c r="O102" s="1"/>
      <c r="P102" s="1"/>
      <c r="Q102" s="1"/>
      <c r="R102" s="1"/>
      <c r="S102" s="1"/>
      <c r="T102" s="1"/>
    </row>
    <row r="103" spans="1:20" x14ac:dyDescent="0.35">
      <c r="A103" s="1">
        <v>5.05</v>
      </c>
      <c r="B103" s="1">
        <f t="shared" si="8"/>
        <v>0.29590321537310843</v>
      </c>
      <c r="D103" s="1">
        <f t="shared" si="9"/>
        <v>1.4943112376341976</v>
      </c>
      <c r="E103" s="1">
        <f t="shared" si="10"/>
        <v>25.502499999999998</v>
      </c>
      <c r="F103" s="1">
        <f t="shared" si="11"/>
        <v>-38.108672337766123</v>
      </c>
      <c r="G103" s="1">
        <f t="shared" si="12"/>
        <v>650.3775062499999</v>
      </c>
      <c r="H103" s="1">
        <f t="shared" si="13"/>
        <v>-192.4487953057189</v>
      </c>
      <c r="I103" s="1">
        <f t="shared" si="14"/>
        <v>16586.252353140622</v>
      </c>
      <c r="J103" s="1">
        <f t="shared" si="15"/>
        <v>-24785.023281534686</v>
      </c>
      <c r="L103" s="1">
        <v>73</v>
      </c>
      <c r="M103" s="1">
        <v>0.57202452749113519</v>
      </c>
      <c r="N103" s="1">
        <v>2.9302977121614671E-3</v>
      </c>
      <c r="O103" s="1"/>
      <c r="P103" s="1"/>
      <c r="Q103" s="1"/>
      <c r="R103" s="1"/>
      <c r="S103" s="1"/>
      <c r="T103" s="1"/>
    </row>
    <row r="104" spans="1:20" x14ac:dyDescent="0.35">
      <c r="A104" s="1">
        <v>5.0999999999999996</v>
      </c>
      <c r="B104" s="1">
        <f t="shared" si="8"/>
        <v>0.28790270426182496</v>
      </c>
      <c r="D104" s="1">
        <f t="shared" si="9"/>
        <v>1.4683037917353072</v>
      </c>
      <c r="E104" s="1">
        <f t="shared" si="10"/>
        <v>26.009999999999998</v>
      </c>
      <c r="F104" s="1">
        <f t="shared" si="11"/>
        <v>-38.190581623035335</v>
      </c>
      <c r="G104" s="1">
        <f t="shared" si="12"/>
        <v>676.52009999999984</v>
      </c>
      <c r="H104" s="1">
        <f t="shared" si="13"/>
        <v>-194.7719662774802</v>
      </c>
      <c r="I104" s="1">
        <f t="shared" si="14"/>
        <v>17596.287800999995</v>
      </c>
      <c r="J104" s="1">
        <f t="shared" si="15"/>
        <v>-25836.696098674023</v>
      </c>
      <c r="L104" s="1">
        <v>74</v>
      </c>
      <c r="M104" s="1">
        <v>0.56141127327346663</v>
      </c>
      <c r="N104" s="1">
        <v>3.5272216712375348E-3</v>
      </c>
      <c r="O104" s="1"/>
      <c r="P104" s="1"/>
      <c r="Q104" s="1"/>
      <c r="R104" s="1"/>
      <c r="S104" s="1"/>
      <c r="T104" s="1"/>
    </row>
    <row r="105" spans="1:20" x14ac:dyDescent="0.35">
      <c r="A105" s="1">
        <v>5.15</v>
      </c>
      <c r="B105" s="1">
        <f t="shared" si="8"/>
        <v>0.28005278440703718</v>
      </c>
      <c r="D105" s="1">
        <f t="shared" si="9"/>
        <v>1.4422718396962415</v>
      </c>
      <c r="E105" s="1">
        <f t="shared" si="10"/>
        <v>26.522500000000004</v>
      </c>
      <c r="F105" s="1">
        <f t="shared" si="11"/>
        <v>-38.252654868343576</v>
      </c>
      <c r="G105" s="1">
        <f t="shared" si="12"/>
        <v>703.44300625000028</v>
      </c>
      <c r="H105" s="1">
        <f t="shared" si="13"/>
        <v>-197.00117257196945</v>
      </c>
      <c r="I105" s="1">
        <f t="shared" si="14"/>
        <v>18657.067133265635</v>
      </c>
      <c r="J105" s="1">
        <f t="shared" si="15"/>
        <v>-26908.562537631315</v>
      </c>
      <c r="L105" s="1">
        <v>75</v>
      </c>
      <c r="M105" s="1">
        <v>0.55076209518159547</v>
      </c>
      <c r="N105" s="1">
        <v>4.069511240871293E-3</v>
      </c>
      <c r="O105" s="1"/>
      <c r="P105" s="1"/>
      <c r="Q105" s="1"/>
      <c r="R105" s="1"/>
      <c r="S105" s="1"/>
      <c r="T105" s="1"/>
    </row>
    <row r="106" spans="1:20" x14ac:dyDescent="0.35">
      <c r="A106" s="1">
        <v>5.2</v>
      </c>
      <c r="B106" s="1">
        <f t="shared" si="8"/>
        <v>0.27235428568086123</v>
      </c>
      <c r="D106" s="1">
        <f t="shared" si="9"/>
        <v>1.4162422855404784</v>
      </c>
      <c r="E106" s="1">
        <f t="shared" si="10"/>
        <v>27.040000000000003</v>
      </c>
      <c r="F106" s="1">
        <f t="shared" si="11"/>
        <v>-38.295191401014542</v>
      </c>
      <c r="G106" s="1">
        <f t="shared" si="12"/>
        <v>731.16160000000013</v>
      </c>
      <c r="H106" s="1">
        <f t="shared" si="13"/>
        <v>-199.13499528527564</v>
      </c>
      <c r="I106" s="1">
        <f t="shared" si="14"/>
        <v>19770.609664000007</v>
      </c>
      <c r="J106" s="1">
        <f t="shared" si="15"/>
        <v>-27999.973417072044</v>
      </c>
      <c r="L106" s="1">
        <v>76</v>
      </c>
      <c r="M106" s="1">
        <v>0.54010027558116491</v>
      </c>
      <c r="N106" s="1">
        <v>4.552525568578325E-3</v>
      </c>
      <c r="O106" s="1"/>
      <c r="P106" s="1"/>
      <c r="Q106" s="1"/>
      <c r="R106" s="1"/>
      <c r="S106" s="1"/>
      <c r="T106" s="1"/>
    </row>
    <row r="107" spans="1:20" x14ac:dyDescent="0.35">
      <c r="A107" s="1">
        <v>5.25</v>
      </c>
      <c r="B107" s="1">
        <f t="shared" si="8"/>
        <v>0.26480776417062502</v>
      </c>
      <c r="D107" s="1">
        <f t="shared" si="9"/>
        <v>1.3902407618957813</v>
      </c>
      <c r="E107" s="1">
        <f t="shared" si="10"/>
        <v>27.5625</v>
      </c>
      <c r="F107" s="1">
        <f t="shared" si="11"/>
        <v>-38.318510999752476</v>
      </c>
      <c r="G107" s="1">
        <f t="shared" si="12"/>
        <v>759.69140625</v>
      </c>
      <c r="H107" s="1">
        <f t="shared" si="13"/>
        <v>-201.17218274870049</v>
      </c>
      <c r="I107" s="1">
        <f t="shared" si="14"/>
        <v>20938.994384765625</v>
      </c>
      <c r="J107" s="1">
        <f t="shared" si="15"/>
        <v>-29110.243506808049</v>
      </c>
      <c r="L107" s="1">
        <v>77</v>
      </c>
      <c r="M107" s="1">
        <v>0.52944728274118069</v>
      </c>
      <c r="N107" s="1">
        <v>4.9724797913823782E-3</v>
      </c>
      <c r="O107" s="1"/>
      <c r="P107" s="1"/>
      <c r="Q107" s="1"/>
      <c r="R107" s="1"/>
      <c r="S107" s="1"/>
      <c r="T107" s="1"/>
    </row>
    <row r="108" spans="1:20" x14ac:dyDescent="0.35">
      <c r="A108" s="1">
        <v>5.3</v>
      </c>
      <c r="B108" s="1">
        <f t="shared" si="8"/>
        <v>0.25741351920158834</v>
      </c>
      <c r="D108" s="1">
        <f t="shared" si="9"/>
        <v>1.364291651768418</v>
      </c>
      <c r="E108" s="1">
        <f t="shared" si="10"/>
        <v>28.09</v>
      </c>
      <c r="F108" s="1">
        <f t="shared" si="11"/>
        <v>-38.322952498174864</v>
      </c>
      <c r="G108" s="1">
        <f t="shared" si="12"/>
        <v>789.04809999999998</v>
      </c>
      <c r="H108" s="1">
        <f t="shared" si="13"/>
        <v>-203.11164824032679</v>
      </c>
      <c r="I108" s="1">
        <f t="shared" si="14"/>
        <v>22164.361129000001</v>
      </c>
      <c r="J108" s="1">
        <f t="shared" si="15"/>
        <v>-30238.652855075128</v>
      </c>
      <c r="L108" s="1">
        <v>78</v>
      </c>
      <c r="M108" s="1">
        <v>0.51882279009679344</v>
      </c>
      <c r="N108" s="1">
        <v>5.3264459988923152E-3</v>
      </c>
      <c r="O108" s="1"/>
      <c r="P108" s="1"/>
      <c r="Q108" s="1"/>
      <c r="R108" s="1"/>
      <c r="S108" s="1"/>
      <c r="T108" s="1"/>
    </row>
    <row r="109" spans="1:20" x14ac:dyDescent="0.35">
      <c r="A109" s="1">
        <v>5.35</v>
      </c>
      <c r="B109" s="1">
        <f t="shared" si="8"/>
        <v>0.25017160970421354</v>
      </c>
      <c r="D109" s="1">
        <f t="shared" si="9"/>
        <v>1.3384181119175422</v>
      </c>
      <c r="E109" s="1">
        <f t="shared" si="10"/>
        <v>28.622499999999995</v>
      </c>
      <c r="F109" s="1">
        <f t="shared" si="11"/>
        <v>-38.308872408359846</v>
      </c>
      <c r="G109" s="1">
        <f t="shared" si="12"/>
        <v>819.24750624999967</v>
      </c>
      <c r="H109" s="1">
        <f t="shared" si="13"/>
        <v>-204.95246738472517</v>
      </c>
      <c r="I109" s="1">
        <f t="shared" si="14"/>
        <v>23448.91174764061</v>
      </c>
      <c r="J109" s="1">
        <f t="shared" si="15"/>
        <v>-31384.448187798225</v>
      </c>
      <c r="L109" s="1">
        <v>79</v>
      </c>
      <c r="M109" s="1">
        <v>0.50824470614567951</v>
      </c>
      <c r="N109" s="1">
        <v>5.6123450985161583E-3</v>
      </c>
      <c r="O109" s="1"/>
      <c r="P109" s="1"/>
      <c r="Q109" s="1"/>
      <c r="R109" s="1"/>
      <c r="S109" s="1"/>
      <c r="T109" s="1"/>
    </row>
    <row r="110" spans="1:20" x14ac:dyDescent="0.35">
      <c r="A110" s="1">
        <v>5.4</v>
      </c>
      <c r="B110" s="1">
        <f t="shared" si="8"/>
        <v>0.24308186993361597</v>
      </c>
      <c r="D110" s="1">
        <f t="shared" si="9"/>
        <v>1.3126420976415263</v>
      </c>
      <c r="E110" s="1">
        <f t="shared" si="10"/>
        <v>29.160000000000004</v>
      </c>
      <c r="F110" s="1">
        <f t="shared" si="11"/>
        <v>-38.276643567226913</v>
      </c>
      <c r="G110" s="1">
        <f t="shared" si="12"/>
        <v>850.30560000000025</v>
      </c>
      <c r="H110" s="1">
        <f t="shared" si="13"/>
        <v>-206.69387526302535</v>
      </c>
      <c r="I110" s="1">
        <f t="shared" si="14"/>
        <v>24794.911296000009</v>
      </c>
      <c r="J110" s="1">
        <f t="shared" si="15"/>
        <v>-32546.844374417025</v>
      </c>
      <c r="L110" s="1">
        <v>80</v>
      </c>
      <c r="M110" s="1">
        <v>0.49772921405692083</v>
      </c>
      <c r="N110" s="1">
        <v>5.8289302595850856E-3</v>
      </c>
      <c r="O110" s="1"/>
      <c r="P110" s="1"/>
      <c r="Q110" s="1"/>
      <c r="R110" s="1"/>
      <c r="S110" s="1"/>
      <c r="T110" s="1"/>
    </row>
    <row r="111" spans="1:20" x14ac:dyDescent="0.35">
      <c r="A111" s="1">
        <v>5.45</v>
      </c>
      <c r="B111" s="1">
        <f t="shared" si="8"/>
        <v>0.23614392455031794</v>
      </c>
      <c r="D111" s="1">
        <f t="shared" si="9"/>
        <v>1.2869843887992327</v>
      </c>
      <c r="E111" s="1">
        <f t="shared" si="10"/>
        <v>29.702500000000001</v>
      </c>
      <c r="F111" s="1">
        <f t="shared" si="11"/>
        <v>-38.226653808309209</v>
      </c>
      <c r="G111" s="1">
        <f t="shared" si="12"/>
        <v>882.23850625</v>
      </c>
      <c r="H111" s="1">
        <f t="shared" si="13"/>
        <v>-208.33526325528518</v>
      </c>
      <c r="I111" s="1">
        <f t="shared" si="14"/>
        <v>26204.689231890625</v>
      </c>
      <c r="J111" s="1">
        <f t="shared" si="15"/>
        <v>-33725.025954778597</v>
      </c>
      <c r="L111" s="1">
        <v>81</v>
      </c>
      <c r="M111" s="1">
        <v>0.48729082006320579</v>
      </c>
      <c r="N111" s="1">
        <v>5.9757626425596677E-3</v>
      </c>
      <c r="O111" s="1"/>
      <c r="P111" s="1"/>
      <c r="Q111" s="1"/>
      <c r="R111" s="1"/>
      <c r="S111" s="1"/>
      <c r="T111" s="1"/>
    </row>
    <row r="112" spans="1:20" x14ac:dyDescent="0.35">
      <c r="A112" s="1">
        <v>5.5</v>
      </c>
      <c r="B112" s="1">
        <f t="shared" si="8"/>
        <v>0.22935720307271978</v>
      </c>
      <c r="D112" s="1">
        <f t="shared" si="9"/>
        <v>1.2614646168999588</v>
      </c>
      <c r="E112" s="1">
        <f t="shared" si="10"/>
        <v>30.25</v>
      </c>
      <c r="F112" s="1">
        <f t="shared" si="11"/>
        <v>-38.159304661223757</v>
      </c>
      <c r="G112" s="1">
        <f t="shared" si="12"/>
        <v>915.0625</v>
      </c>
      <c r="H112" s="1">
        <f t="shared" si="13"/>
        <v>-209.87617563673064</v>
      </c>
      <c r="I112" s="1">
        <f t="shared" si="14"/>
        <v>27680.640625</v>
      </c>
      <c r="J112" s="1">
        <f t="shared" si="15"/>
        <v>-34918.148721561061</v>
      </c>
      <c r="L112" s="1">
        <v>82</v>
      </c>
      <c r="M112" s="1">
        <v>0.47694240970658319</v>
      </c>
      <c r="N112" s="1">
        <v>6.0531801399418828E-3</v>
      </c>
      <c r="O112" s="1"/>
      <c r="P112" s="1"/>
      <c r="Q112" s="1"/>
      <c r="R112" s="1"/>
      <c r="S112" s="1"/>
      <c r="T112" s="1"/>
    </row>
    <row r="113" spans="1:20" x14ac:dyDescent="0.35">
      <c r="A113" s="1">
        <v>5.55</v>
      </c>
      <c r="B113" s="1">
        <f t="shared" si="8"/>
        <v>0.22272095371283557</v>
      </c>
      <c r="D113" s="1">
        <f t="shared" si="9"/>
        <v>1.2361012931062374</v>
      </c>
      <c r="E113" s="1">
        <f t="shared" si="10"/>
        <v>30.802499999999998</v>
      </c>
      <c r="F113" s="1">
        <f t="shared" si="11"/>
        <v>-38.075010080904875</v>
      </c>
      <c r="G113" s="1">
        <f t="shared" si="12"/>
        <v>948.79400624999994</v>
      </c>
      <c r="H113" s="1">
        <f t="shared" si="13"/>
        <v>-211.31630594902205</v>
      </c>
      <c r="I113" s="1">
        <f t="shared" si="14"/>
        <v>29225.227377515621</v>
      </c>
      <c r="J113" s="1">
        <f t="shared" si="15"/>
        <v>-36125.341352670868</v>
      </c>
      <c r="L113" s="1">
        <v>83</v>
      </c>
      <c r="M113" s="1">
        <v>0.46669531101424877</v>
      </c>
      <c r="N113" s="1">
        <v>6.0622598677718686E-3</v>
      </c>
      <c r="O113" s="1"/>
      <c r="P113" s="1"/>
      <c r="Q113" s="1"/>
      <c r="R113" s="1"/>
      <c r="S113" s="1"/>
      <c r="T113" s="1"/>
    </row>
    <row r="114" spans="1:20" x14ac:dyDescent="0.35">
      <c r="A114" s="1">
        <v>5.6</v>
      </c>
      <c r="B114" s="1">
        <f t="shared" si="8"/>
        <v>0.21623425660780188</v>
      </c>
      <c r="D114" s="1">
        <f t="shared" si="9"/>
        <v>1.2109118370036904</v>
      </c>
      <c r="E114" s="1">
        <f t="shared" si="10"/>
        <v>31.359999999999996</v>
      </c>
      <c r="F114" s="1">
        <f t="shared" si="11"/>
        <v>-37.974195208435724</v>
      </c>
      <c r="G114" s="1">
        <f t="shared" si="12"/>
        <v>983.44959999999969</v>
      </c>
      <c r="H114" s="1">
        <f t="shared" si="13"/>
        <v>-212.65549316724005</v>
      </c>
      <c r="I114" s="1">
        <f t="shared" si="14"/>
        <v>30840.979455999986</v>
      </c>
      <c r="J114" s="1">
        <f t="shared" si="15"/>
        <v>-37345.707088058014</v>
      </c>
      <c r="L114" s="1">
        <v>84</v>
      </c>
      <c r="M114" s="1">
        <v>0.45655936369337957</v>
      </c>
      <c r="N114" s="1">
        <v>6.0047751512445902E-3</v>
      </c>
      <c r="O114" s="1"/>
      <c r="P114" s="1"/>
      <c r="Q114" s="1"/>
      <c r="R114" s="1"/>
      <c r="S114" s="1"/>
      <c r="T114" s="1"/>
    </row>
    <row r="115" spans="1:20" x14ac:dyDescent="0.35">
      <c r="A115" s="1">
        <v>5.65</v>
      </c>
      <c r="B115" s="1">
        <f t="shared" si="8"/>
        <v>0.20989603646049065</v>
      </c>
      <c r="D115" s="1">
        <f t="shared" si="9"/>
        <v>1.1859126060017722</v>
      </c>
      <c r="E115" s="1">
        <f t="shared" si="10"/>
        <v>31.922500000000003</v>
      </c>
      <c r="F115" s="1">
        <f t="shared" si="11"/>
        <v>-37.857295165091578</v>
      </c>
      <c r="G115" s="1">
        <f t="shared" si="12"/>
        <v>1019.0460062500002</v>
      </c>
      <c r="H115" s="1">
        <f t="shared" si="13"/>
        <v>-213.89371768276743</v>
      </c>
      <c r="I115" s="1">
        <f t="shared" si="14"/>
        <v>32530.496134515637</v>
      </c>
      <c r="J115" s="1">
        <f t="shared" si="15"/>
        <v>-38578.325445414011</v>
      </c>
      <c r="L115" s="1">
        <v>85</v>
      </c>
      <c r="M115" s="1">
        <v>0.44654299345215742</v>
      </c>
      <c r="N115" s="1">
        <v>5.883147745835926E-3</v>
      </c>
      <c r="O115" s="1"/>
      <c r="P115" s="1"/>
      <c r="Q115" s="1"/>
      <c r="R115" s="1"/>
      <c r="S115" s="1"/>
      <c r="T115" s="1"/>
    </row>
    <row r="116" spans="1:20" x14ac:dyDescent="0.35">
      <c r="A116" s="1">
        <v>5.7</v>
      </c>
      <c r="B116" s="1">
        <f t="shared" si="8"/>
        <v>0.20370507460324666</v>
      </c>
      <c r="D116" s="1">
        <f t="shared" si="9"/>
        <v>1.1611189252385059</v>
      </c>
      <c r="E116" s="1">
        <f t="shared" si="10"/>
        <v>32.49</v>
      </c>
      <c r="F116" s="1">
        <f t="shared" si="11"/>
        <v>-37.72475388099906</v>
      </c>
      <c r="G116" s="1">
        <f t="shared" si="12"/>
        <v>1055.6001000000001</v>
      </c>
      <c r="H116" s="1">
        <f t="shared" si="13"/>
        <v>-215.03109712169467</v>
      </c>
      <c r="I116" s="1">
        <f t="shared" si="14"/>
        <v>34296.447249000004</v>
      </c>
      <c r="J116" s="1">
        <f t="shared" si="15"/>
        <v>-39822.253969258003</v>
      </c>
      <c r="L116" s="1">
        <v>86</v>
      </c>
      <c r="M116" s="1">
        <v>0.43665329057739366</v>
      </c>
      <c r="N116" s="1">
        <v>5.7003960268758869E-3</v>
      </c>
      <c r="O116" s="1"/>
      <c r="P116" s="1"/>
      <c r="Q116" s="1"/>
      <c r="R116" s="1"/>
      <c r="S116" s="1"/>
      <c r="T116" s="1"/>
    </row>
    <row r="117" spans="1:20" x14ac:dyDescent="0.35">
      <c r="A117" s="1">
        <v>5.75</v>
      </c>
      <c r="B117" s="1">
        <f t="shared" si="8"/>
        <v>0.1976600204993349</v>
      </c>
      <c r="D117" s="1">
        <f t="shared" si="9"/>
        <v>1.1365451178711756</v>
      </c>
      <c r="E117" s="1">
        <f t="shared" si="10"/>
        <v>33.0625</v>
      </c>
      <c r="F117" s="1">
        <f t="shared" si="11"/>
        <v>-37.577022959615746</v>
      </c>
      <c r="G117" s="1">
        <f t="shared" si="12"/>
        <v>1093.12890625</v>
      </c>
      <c r="H117" s="1">
        <f t="shared" si="13"/>
        <v>-216.06788201779054</v>
      </c>
      <c r="I117" s="1">
        <f t="shared" si="14"/>
        <v>36141.574462890625</v>
      </c>
      <c r="J117" s="1">
        <f t="shared" si="15"/>
        <v>-41076.530007975896</v>
      </c>
      <c r="L117" s="1">
        <v>87</v>
      </c>
      <c r="M117" s="1">
        <v>0.42689609192696487</v>
      </c>
      <c r="N117" s="1">
        <v>5.4600798664467542E-3</v>
      </c>
      <c r="O117" s="1"/>
      <c r="P117" s="1"/>
      <c r="Q117" s="1"/>
      <c r="R117" s="1"/>
      <c r="S117" s="1"/>
      <c r="T117" s="1"/>
    </row>
    <row r="118" spans="1:20" x14ac:dyDescent="0.35">
      <c r="A118" s="1">
        <v>5.8</v>
      </c>
      <c r="B118" s="1">
        <f t="shared" si="8"/>
        <v>0.19175940269714431</v>
      </c>
      <c r="D118" s="1">
        <f t="shared" si="9"/>
        <v>1.1122045356434369</v>
      </c>
      <c r="E118" s="1">
        <f t="shared" si="10"/>
        <v>33.64</v>
      </c>
      <c r="F118" s="1">
        <f t="shared" si="11"/>
        <v>-37.414560579045222</v>
      </c>
      <c r="G118" s="1">
        <f t="shared" si="12"/>
        <v>1131.6496</v>
      </c>
      <c r="H118" s="1">
        <f t="shared" si="13"/>
        <v>-217.00445135846226</v>
      </c>
      <c r="I118" s="1">
        <f t="shared" si="14"/>
        <v>38068.692543999998</v>
      </c>
      <c r="J118" s="1">
        <f t="shared" si="15"/>
        <v>-42340.172513452293</v>
      </c>
      <c r="L118" s="1">
        <v>88</v>
      </c>
      <c r="M118" s="1">
        <v>0.41727606552685881</v>
      </c>
      <c r="N118" s="1">
        <v>5.16624289761064E-3</v>
      </c>
      <c r="O118" s="1"/>
      <c r="P118" s="1"/>
      <c r="Q118" s="1"/>
      <c r="R118" s="1"/>
      <c r="S118" s="1"/>
      <c r="T118" s="1"/>
    </row>
    <row r="119" spans="1:20" x14ac:dyDescent="0.35">
      <c r="A119" s="1">
        <v>5.85</v>
      </c>
      <c r="B119" s="1">
        <f t="shared" si="8"/>
        <v>0.18600163925254729</v>
      </c>
      <c r="D119" s="1">
        <f t="shared" si="9"/>
        <v>1.0881095896274016</v>
      </c>
      <c r="E119" s="1">
        <f t="shared" si="10"/>
        <v>34.222499999999997</v>
      </c>
      <c r="F119" s="1">
        <f t="shared" si="11"/>
        <v>-37.237830431023745</v>
      </c>
      <c r="G119" s="1">
        <f t="shared" si="12"/>
        <v>1171.1795062499998</v>
      </c>
      <c r="H119" s="1">
        <f t="shared" si="13"/>
        <v>-217.84130802148891</v>
      </c>
      <c r="I119" s="1">
        <f t="shared" si="14"/>
        <v>40080.690652640616</v>
      </c>
      <c r="J119" s="1">
        <f t="shared" si="15"/>
        <v>-43612.183858027609</v>
      </c>
      <c r="L119" s="1">
        <v>89</v>
      </c>
      <c r="M119" s="1">
        <v>0.40779679699789861</v>
      </c>
      <c r="N119" s="1">
        <v>4.8233528424511674E-3</v>
      </c>
      <c r="O119" s="1"/>
      <c r="P119" s="1"/>
      <c r="Q119" s="1"/>
      <c r="R119" s="1"/>
      <c r="S119" s="1"/>
      <c r="T119" s="1"/>
    </row>
    <row r="120" spans="1:20" x14ac:dyDescent="0.35">
      <c r="A120" s="1">
        <v>5.9</v>
      </c>
      <c r="B120" s="1">
        <f t="shared" si="8"/>
        <v>0.18038504763508412</v>
      </c>
      <c r="D120" s="1">
        <f t="shared" si="9"/>
        <v>1.0642717810469964</v>
      </c>
      <c r="E120" s="1">
        <f t="shared" si="10"/>
        <v>34.81</v>
      </c>
      <c r="F120" s="1">
        <f t="shared" si="11"/>
        <v>-37.047300698245941</v>
      </c>
      <c r="G120" s="1">
        <f t="shared" si="12"/>
        <v>1211.7361000000001</v>
      </c>
      <c r="H120" s="1">
        <f t="shared" si="13"/>
        <v>-218.57907411965107</v>
      </c>
      <c r="I120" s="1">
        <f t="shared" si="14"/>
        <v>42180.533641000009</v>
      </c>
      <c r="J120" s="1">
        <f t="shared" si="15"/>
        <v>-44891.551663619823</v>
      </c>
      <c r="L120" s="1">
        <v>90</v>
      </c>
      <c r="M120" s="1">
        <v>0.39846087707521716</v>
      </c>
      <c r="N120" s="1">
        <v>4.4362405532719085E-3</v>
      </c>
      <c r="O120" s="1"/>
      <c r="P120" s="1"/>
      <c r="Q120" s="1"/>
      <c r="R120" s="1"/>
      <c r="S120" s="1"/>
      <c r="T120" s="1"/>
    </row>
    <row r="121" spans="1:20" x14ac:dyDescent="0.35">
      <c r="A121" s="1">
        <v>5.95</v>
      </c>
      <c r="B121" s="1">
        <f t="shared" si="8"/>
        <v>0.17490785413382501</v>
      </c>
      <c r="D121" s="1">
        <f t="shared" si="9"/>
        <v>1.0407017320962588</v>
      </c>
      <c r="E121" s="1">
        <f t="shared" si="10"/>
        <v>35.402500000000003</v>
      </c>
      <c r="F121" s="1">
        <f t="shared" si="11"/>
        <v>-36.843443070537802</v>
      </c>
      <c r="G121" s="1">
        <f t="shared" si="12"/>
        <v>1253.3370062500003</v>
      </c>
      <c r="H121" s="1">
        <f t="shared" si="13"/>
        <v>-219.21848626969998</v>
      </c>
      <c r="I121" s="1">
        <f t="shared" si="14"/>
        <v>44371.26336376564</v>
      </c>
      <c r="J121" s="1">
        <f t="shared" si="15"/>
        <v>-46177.250637970174</v>
      </c>
      <c r="L121" s="1">
        <v>91</v>
      </c>
      <c r="M121" s="1">
        <v>0.38926998952393999</v>
      </c>
      <c r="N121" s="1">
        <v>4.010038385914183E-3</v>
      </c>
      <c r="O121" s="1"/>
      <c r="P121" s="1"/>
      <c r="Q121" s="1"/>
      <c r="R121" s="1"/>
      <c r="S121" s="1"/>
      <c r="T121" s="1"/>
    </row>
    <row r="122" spans="1:20" x14ac:dyDescent="0.35">
      <c r="A122" s="1">
        <v>6</v>
      </c>
      <c r="B122" s="1">
        <f t="shared" si="8"/>
        <v>0.16956820277887211</v>
      </c>
      <c r="D122" s="1">
        <f t="shared" si="9"/>
        <v>1.0174092166732327</v>
      </c>
      <c r="E122" s="1">
        <f t="shared" si="10"/>
        <v>36</v>
      </c>
      <c r="F122" s="1">
        <f t="shared" si="11"/>
        <v>-36.626731800236378</v>
      </c>
      <c r="G122" s="1">
        <f t="shared" si="12"/>
        <v>1296</v>
      </c>
      <c r="H122" s="1">
        <f t="shared" si="13"/>
        <v>-219.76039080141825</v>
      </c>
      <c r="I122" s="1">
        <f t="shared" si="14"/>
        <v>46656</v>
      </c>
      <c r="J122" s="1">
        <f t="shared" si="15"/>
        <v>-47468.244413106346</v>
      </c>
      <c r="L122" s="1">
        <v>92</v>
      </c>
      <c r="M122" s="1">
        <v>0.38022499879712024</v>
      </c>
      <c r="N122" s="1">
        <v>3.5501184907935635E-3</v>
      </c>
      <c r="O122" s="1"/>
      <c r="P122" s="1"/>
      <c r="Q122" s="1"/>
      <c r="R122" s="1"/>
      <c r="S122" s="1"/>
      <c r="T122" s="1"/>
    </row>
    <row r="123" spans="1:20" x14ac:dyDescent="0.35">
      <c r="A123" s="1">
        <v>6.05</v>
      </c>
      <c r="B123" s="1">
        <f t="shared" si="8"/>
        <v>0.16436416379451141</v>
      </c>
      <c r="D123" s="1">
        <f t="shared" si="9"/>
        <v>0.99440319095679397</v>
      </c>
      <c r="E123" s="1">
        <f t="shared" si="10"/>
        <v>36.602499999999999</v>
      </c>
      <c r="F123" s="1">
        <f t="shared" si="11"/>
        <v>-36.397642796996053</v>
      </c>
      <c r="G123" s="1">
        <f t="shared" si="12"/>
        <v>1339.74300625</v>
      </c>
      <c r="H123" s="1">
        <f t="shared" si="13"/>
        <v>-220.20573892182611</v>
      </c>
      <c r="I123" s="1">
        <f t="shared" si="14"/>
        <v>49037.943386265622</v>
      </c>
      <c r="J123" s="1">
        <f t="shared" si="15"/>
        <v>-48763.487381261148</v>
      </c>
      <c r="L123" s="1">
        <v>93</v>
      </c>
      <c r="M123" s="1">
        <v>0.37132603682580489</v>
      </c>
      <c r="N123" s="1">
        <v>3.0620315719009361E-3</v>
      </c>
      <c r="O123" s="1"/>
      <c r="P123" s="1"/>
      <c r="Q123" s="1"/>
      <c r="R123" s="1"/>
      <c r="S123" s="1"/>
      <c r="T123" s="1"/>
    </row>
    <row r="124" spans="1:20" x14ac:dyDescent="0.35">
      <c r="A124" s="1">
        <v>6.1</v>
      </c>
      <c r="B124" s="1">
        <f t="shared" si="8"/>
        <v>0.15929374160000537</v>
      </c>
      <c r="D124" s="1">
        <f t="shared" si="9"/>
        <v>0.97169182376003271</v>
      </c>
      <c r="E124" s="1">
        <f t="shared" si="10"/>
        <v>37.209999999999994</v>
      </c>
      <c r="F124" s="1">
        <f t="shared" si="11"/>
        <v>-36.156652762110809</v>
      </c>
      <c r="G124" s="1">
        <f t="shared" si="12"/>
        <v>1384.5840999999996</v>
      </c>
      <c r="H124" s="1">
        <f t="shared" si="13"/>
        <v>-220.55558184887593</v>
      </c>
      <c r="I124" s="1">
        <f t="shared" si="14"/>
        <v>51520.374360999973</v>
      </c>
      <c r="J124" s="1">
        <f t="shared" si="15"/>
        <v>-50061.92652363969</v>
      </c>
      <c r="L124" s="1">
        <v>94</v>
      </c>
      <c r="M124" s="1">
        <v>0.36257258837620654</v>
      </c>
      <c r="N124" s="1">
        <v>2.5514466267071434E-3</v>
      </c>
      <c r="O124" s="1"/>
      <c r="P124" s="1"/>
      <c r="Q124" s="1"/>
      <c r="R124" s="1"/>
      <c r="S124" s="1"/>
      <c r="T124" s="1"/>
    </row>
    <row r="125" spans="1:20" x14ac:dyDescent="0.35">
      <c r="A125" s="1">
        <v>6.15</v>
      </c>
      <c r="B125" s="1">
        <f t="shared" si="8"/>
        <v>0.15435488237395176</v>
      </c>
      <c r="D125" s="1">
        <f t="shared" si="9"/>
        <v>0.94928252659980339</v>
      </c>
      <c r="E125" s="1">
        <f t="shared" si="10"/>
        <v>37.822500000000005</v>
      </c>
      <c r="F125" s="1">
        <f t="shared" si="11"/>
        <v>-35.904238362321067</v>
      </c>
      <c r="G125" s="1">
        <f t="shared" si="12"/>
        <v>1430.5415062500003</v>
      </c>
      <c r="H125" s="1">
        <f t="shared" si="13"/>
        <v>-220.81106592827459</v>
      </c>
      <c r="I125" s="1">
        <f t="shared" si="14"/>
        <v>54106.656120140644</v>
      </c>
      <c r="J125" s="1">
        <f t="shared" si="15"/>
        <v>-51362.503227593828</v>
      </c>
      <c r="L125" s="1">
        <v>95</v>
      </c>
      <c r="M125" s="1">
        <v>0.35396357445476889</v>
      </c>
      <c r="N125" s="1">
        <v>2.0240921412447155E-3</v>
      </c>
      <c r="O125" s="1"/>
      <c r="P125" s="1"/>
      <c r="Q125" s="1"/>
      <c r="R125" s="1"/>
      <c r="S125" s="1"/>
      <c r="T125" s="1"/>
    </row>
    <row r="126" spans="1:20" x14ac:dyDescent="0.35">
      <c r="A126" s="1">
        <v>6.2</v>
      </c>
      <c r="B126" s="1">
        <f t="shared" si="8"/>
        <v>0.14954548119801625</v>
      </c>
      <c r="D126" s="1">
        <f t="shared" si="9"/>
        <v>0.92718198342770075</v>
      </c>
      <c r="E126" s="1">
        <f t="shared" si="10"/>
        <v>38.440000000000005</v>
      </c>
      <c r="F126" s="1">
        <f t="shared" si="11"/>
        <v>-35.640875442960819</v>
      </c>
      <c r="G126" s="1">
        <f t="shared" si="12"/>
        <v>1477.6336000000003</v>
      </c>
      <c r="H126" s="1">
        <f t="shared" si="13"/>
        <v>-220.97342774635712</v>
      </c>
      <c r="I126" s="1">
        <f t="shared" si="14"/>
        <v>56800.235584000024</v>
      </c>
      <c r="J126" s="1">
        <f t="shared" si="15"/>
        <v>-52664.15508793381</v>
      </c>
      <c r="L126" s="1">
        <v>96</v>
      </c>
      <c r="M126" s="1">
        <v>0.34549743328805094</v>
      </c>
      <c r="N126" s="1">
        <v>1.4856991750413218E-3</v>
      </c>
      <c r="O126" s="1"/>
      <c r="P126" s="1"/>
      <c r="Q126" s="1"/>
      <c r="R126" s="1"/>
      <c r="S126" s="1"/>
      <c r="T126" s="1"/>
    </row>
    <row r="127" spans="1:20" x14ac:dyDescent="0.35">
      <c r="A127" s="1">
        <v>6.25</v>
      </c>
      <c r="B127" s="1">
        <f t="shared" si="8"/>
        <v>0.14486338879568947</v>
      </c>
      <c r="D127" s="1">
        <f t="shared" si="9"/>
        <v>0.90539617997305921</v>
      </c>
      <c r="E127" s="1">
        <f t="shared" si="10"/>
        <v>39.0625</v>
      </c>
      <c r="F127" s="1">
        <f t="shared" si="11"/>
        <v>-35.367038280197626</v>
      </c>
      <c r="G127" s="1">
        <f t="shared" si="12"/>
        <v>1525.87890625</v>
      </c>
      <c r="H127" s="1">
        <f t="shared" si="13"/>
        <v>-221.04398925123516</v>
      </c>
      <c r="I127" s="1">
        <f t="shared" si="14"/>
        <v>59604.644775390625</v>
      </c>
      <c r="J127" s="1">
        <f t="shared" si="15"/>
        <v>-53965.817688289833</v>
      </c>
      <c r="L127" s="1">
        <v>97</v>
      </c>
      <c r="M127" s="1">
        <v>0.33717219845059132</v>
      </c>
      <c r="N127" s="1">
        <v>9.4194673033221044E-4</v>
      </c>
      <c r="O127" s="1"/>
      <c r="P127" s="1"/>
      <c r="Q127" s="1"/>
      <c r="R127" s="1"/>
      <c r="S127" s="1"/>
      <c r="T127" s="1"/>
    </row>
    <row r="128" spans="1:20" x14ac:dyDescent="0.35">
      <c r="A128" s="1">
        <v>6.3</v>
      </c>
      <c r="B128" s="1">
        <f t="shared" si="8"/>
        <v>0.14030641788152509</v>
      </c>
      <c r="D128" s="1">
        <f t="shared" si="9"/>
        <v>0.88393043265360804</v>
      </c>
      <c r="E128" s="1">
        <f t="shared" si="10"/>
        <v>39.69</v>
      </c>
      <c r="F128" s="1">
        <f t="shared" si="11"/>
        <v>-35.083198872021697</v>
      </c>
      <c r="G128" s="1">
        <f t="shared" si="12"/>
        <v>1575.2960999999998</v>
      </c>
      <c r="H128" s="1">
        <f t="shared" si="13"/>
        <v>-221.0241528937367</v>
      </c>
      <c r="I128" s="1">
        <f t="shared" si="14"/>
        <v>62523.502208999991</v>
      </c>
      <c r="J128" s="1">
        <f t="shared" si="15"/>
        <v>-55266.426358620178</v>
      </c>
      <c r="L128" s="1">
        <v>98</v>
      </c>
      <c r="M128" s="1">
        <v>0.32898557375978377</v>
      </c>
      <c r="N128" s="1">
        <v>3.9840975956245694E-4</v>
      </c>
      <c r="O128" s="1"/>
      <c r="P128" s="1"/>
      <c r="Q128" s="1"/>
      <c r="R128" s="1"/>
      <c r="S128" s="1"/>
      <c r="T128" s="1"/>
    </row>
    <row r="129" spans="1:20" x14ac:dyDescent="0.35">
      <c r="A129" s="1">
        <v>6.35</v>
      </c>
      <c r="B129" s="1">
        <f t="shared" si="8"/>
        <v>0.13587234913608667</v>
      </c>
      <c r="D129" s="1">
        <f t="shared" si="9"/>
        <v>0.86278941701415035</v>
      </c>
      <c r="E129" s="1">
        <f t="shared" si="10"/>
        <v>40.322499999999998</v>
      </c>
      <c r="F129" s="1">
        <f t="shared" si="11"/>
        <v>-34.789826267553075</v>
      </c>
      <c r="G129" s="1">
        <f t="shared" si="12"/>
        <v>1625.9040062499998</v>
      </c>
      <c r="H129" s="1">
        <f t="shared" si="13"/>
        <v>-220.91539679896204</v>
      </c>
      <c r="I129" s="1">
        <f t="shared" si="14"/>
        <v>65560.514292015621</v>
      </c>
      <c r="J129" s="1">
        <f t="shared" si="15"/>
        <v>-56564.91790515602</v>
      </c>
      <c r="L129" s="1">
        <v>99</v>
      </c>
      <c r="M129" s="1">
        <v>0.32093500460226432</v>
      </c>
      <c r="N129" s="1">
        <v>-1.3948987530082446E-4</v>
      </c>
      <c r="O129" s="1"/>
      <c r="P129" s="1"/>
      <c r="Q129" s="1"/>
      <c r="R129" s="1"/>
      <c r="S129" s="1"/>
      <c r="T129" s="1"/>
    </row>
    <row r="130" spans="1:20" x14ac:dyDescent="0.35">
      <c r="A130" s="1">
        <v>6.4</v>
      </c>
      <c r="B130" s="1">
        <f t="shared" si="8"/>
        <v>0.13155893682157618</v>
      </c>
      <c r="D130" s="1">
        <f t="shared" si="9"/>
        <v>0.8419771956580876</v>
      </c>
      <c r="E130" s="1">
        <f t="shared" si="10"/>
        <v>40.960000000000008</v>
      </c>
      <c r="F130" s="1">
        <f t="shared" si="11"/>
        <v>-34.487385934155277</v>
      </c>
      <c r="G130" s="1">
        <f t="shared" si="12"/>
        <v>1677.7216000000008</v>
      </c>
      <c r="H130" s="1">
        <f t="shared" si="13"/>
        <v>-220.71926997859381</v>
      </c>
      <c r="I130" s="1">
        <f t="shared" si="14"/>
        <v>68719.476736000041</v>
      </c>
      <c r="J130" s="1">
        <f t="shared" si="15"/>
        <v>-57860.232309268511</v>
      </c>
      <c r="L130" s="1">
        <v>100</v>
      </c>
      <c r="M130" s="1">
        <v>0.31301774540095062</v>
      </c>
      <c r="N130" s="1">
        <v>-6.6652921824855715E-4</v>
      </c>
      <c r="O130" s="1"/>
      <c r="P130" s="1"/>
      <c r="Q130" s="1"/>
      <c r="R130" s="1"/>
      <c r="S130" s="1"/>
      <c r="T130" s="1"/>
    </row>
    <row r="131" spans="1:20" x14ac:dyDescent="0.35">
      <c r="A131" s="1">
        <v>6.45</v>
      </c>
      <c r="B131" s="1">
        <f t="shared" ref="B131:B194" si="16">SQRT(LN(A131^2+1))*EXP(-A131)*A131^2</f>
        <v>0.12736391405283845</v>
      </c>
      <c r="D131" s="1">
        <f t="shared" ref="D131:D194" si="17">A131*B131</f>
        <v>0.82149724564080806</v>
      </c>
      <c r="E131" s="1">
        <f t="shared" ref="E131:E194" si="18">A131^2</f>
        <v>41.602499999999999</v>
      </c>
      <c r="F131" s="1">
        <f t="shared" ref="F131:F194" si="19">-B131*A131^3</f>
        <v>-34.176339161771715</v>
      </c>
      <c r="G131" s="1">
        <f t="shared" ref="G131:G194" si="20">A131^4</f>
        <v>1730.7680062499999</v>
      </c>
      <c r="H131" s="1">
        <f t="shared" ref="H131:H194" si="21">-B131*A131^4</f>
        <v>-220.43738759342756</v>
      </c>
      <c r="I131" s="1">
        <f t="shared" ref="I131:I194" si="22">A131^6</f>
        <v>72004.27598001562</v>
      </c>
      <c r="J131" s="1">
        <f t="shared" ref="J131:J194" si="23">-B131*A131^7</f>
        <v>-59151.314391943422</v>
      </c>
      <c r="L131" s="1">
        <v>101</v>
      </c>
      <c r="M131" s="1">
        <v>0.30523092297529075</v>
      </c>
      <c r="N131" s="1">
        <v>-1.177726575414928E-3</v>
      </c>
      <c r="O131" s="1"/>
      <c r="P131" s="1"/>
      <c r="Q131" s="1"/>
      <c r="R131" s="1"/>
      <c r="S131" s="1"/>
      <c r="T131" s="1"/>
    </row>
    <row r="132" spans="1:20" x14ac:dyDescent="0.35">
      <c r="A132" s="1">
        <v>6.5</v>
      </c>
      <c r="B132" s="1">
        <f t="shared" si="16"/>
        <v>0.12328499773813184</v>
      </c>
      <c r="D132" s="1">
        <f t="shared" si="17"/>
        <v>0.80135248529785696</v>
      </c>
      <c r="E132" s="1">
        <f t="shared" si="18"/>
        <v>42.25</v>
      </c>
      <c r="F132" s="1">
        <f t="shared" si="19"/>
        <v>-33.85714250383446</v>
      </c>
      <c r="G132" s="1">
        <f t="shared" si="20"/>
        <v>1785.0625</v>
      </c>
      <c r="H132" s="1">
        <f t="shared" si="21"/>
        <v>-220.07142627492397</v>
      </c>
      <c r="I132" s="1">
        <f t="shared" si="22"/>
        <v>75418.890625</v>
      </c>
      <c r="J132" s="1">
        <f t="shared" si="23"/>
        <v>-60437.115440750997</v>
      </c>
      <c r="L132" s="1">
        <v>102</v>
      </c>
      <c r="M132" s="1">
        <v>0.29757159558998136</v>
      </c>
      <c r="N132" s="1">
        <v>-1.6683802168729334E-3</v>
      </c>
      <c r="O132" s="1"/>
      <c r="P132" s="1"/>
      <c r="Q132" s="1"/>
      <c r="R132" s="1"/>
      <c r="S132" s="1"/>
      <c r="T132" s="1"/>
    </row>
    <row r="133" spans="1:20" x14ac:dyDescent="0.35">
      <c r="A133" s="1">
        <v>6.55</v>
      </c>
      <c r="B133" s="1">
        <f t="shared" si="16"/>
        <v>0.11931989320374056</v>
      </c>
      <c r="D133" s="1">
        <f t="shared" si="17"/>
        <v>0.78154530048450066</v>
      </c>
      <c r="E133" s="1">
        <f t="shared" si="18"/>
        <v>42.902499999999996</v>
      </c>
      <c r="F133" s="1">
        <f t="shared" si="19"/>
        <v>-33.53024725403629</v>
      </c>
      <c r="G133" s="1">
        <f t="shared" si="20"/>
        <v>1840.6245062499997</v>
      </c>
      <c r="H133" s="1">
        <f t="shared" si="21"/>
        <v>-219.62311951393767</v>
      </c>
      <c r="I133" s="1">
        <f t="shared" si="22"/>
        <v>78967.392879390609</v>
      </c>
      <c r="J133" s="1">
        <f t="shared" si="23"/>
        <v>-61716.594796400954</v>
      </c>
      <c r="L133" s="1">
        <v>103</v>
      </c>
      <c r="M133" s="1">
        <v>0.29003680752802552</v>
      </c>
      <c r="N133" s="1">
        <v>-2.1341032662005599E-3</v>
      </c>
      <c r="O133" s="1"/>
      <c r="P133" s="1"/>
      <c r="Q133" s="1"/>
      <c r="R133" s="1"/>
      <c r="S133" s="1"/>
      <c r="T133" s="1"/>
    </row>
    <row r="134" spans="1:20" x14ac:dyDescent="0.35">
      <c r="A134" s="1">
        <v>6.6</v>
      </c>
      <c r="B134" s="1">
        <f t="shared" si="16"/>
        <v>0.11546629851616784</v>
      </c>
      <c r="D134" s="1">
        <f t="shared" si="17"/>
        <v>0.76207757020670774</v>
      </c>
      <c r="E134" s="1">
        <f t="shared" si="18"/>
        <v>43.559999999999995</v>
      </c>
      <c r="F134" s="1">
        <f t="shared" si="19"/>
        <v>-33.196098958204189</v>
      </c>
      <c r="G134" s="1">
        <f t="shared" si="20"/>
        <v>1897.4735999999996</v>
      </c>
      <c r="H134" s="1">
        <f t="shared" si="21"/>
        <v>-219.0942531241476</v>
      </c>
      <c r="I134" s="1">
        <f t="shared" si="22"/>
        <v>82653.950015999973</v>
      </c>
      <c r="J134" s="1">
        <f t="shared" si="23"/>
        <v>-62988.721396179935</v>
      </c>
      <c r="L134" s="1">
        <v>104</v>
      </c>
      <c r="M134" s="1">
        <v>0.28262363906386145</v>
      </c>
      <c r="N134" s="1">
        <v>-2.5708546568242729E-3</v>
      </c>
      <c r="O134" s="1"/>
      <c r="P134" s="1"/>
      <c r="Q134" s="1"/>
      <c r="R134" s="1"/>
      <c r="S134" s="1"/>
      <c r="T134" s="1"/>
    </row>
    <row r="135" spans="1:20" x14ac:dyDescent="0.35">
      <c r="A135" s="1">
        <v>6.65</v>
      </c>
      <c r="B135" s="1">
        <f t="shared" si="16"/>
        <v>0.11172190851530524</v>
      </c>
      <c r="D135" s="1">
        <f t="shared" si="17"/>
        <v>0.74295069162677985</v>
      </c>
      <c r="E135" s="1">
        <f t="shared" si="18"/>
        <v>44.222500000000004</v>
      </c>
      <c r="F135" s="1">
        <f t="shared" si="19"/>
        <v>-32.855136960465273</v>
      </c>
      <c r="G135" s="1">
        <f t="shared" si="20"/>
        <v>1955.6295062500003</v>
      </c>
      <c r="H135" s="1">
        <f t="shared" si="21"/>
        <v>-218.48666078709408</v>
      </c>
      <c r="I135" s="1">
        <f t="shared" si="22"/>
        <v>86482.825840140649</v>
      </c>
      <c r="J135" s="1">
        <f t="shared" si="23"/>
        <v>-64252.47527177084</v>
      </c>
      <c r="L135" s="1">
        <v>105</v>
      </c>
      <c r="M135" s="1">
        <v>0.27532925174970879</v>
      </c>
      <c r="N135" s="1">
        <v>-2.9749660688475621E-3</v>
      </c>
      <c r="O135" s="1"/>
      <c r="P135" s="1"/>
      <c r="Q135" s="1"/>
      <c r="R135" s="1"/>
      <c r="S135" s="1"/>
      <c r="T135" s="1"/>
    </row>
    <row r="136" spans="1:20" x14ac:dyDescent="0.35">
      <c r="A136" s="1">
        <v>6.7</v>
      </c>
      <c r="B136" s="1">
        <f t="shared" si="16"/>
        <v>0.10808441857161818</v>
      </c>
      <c r="D136" s="1">
        <f t="shared" si="17"/>
        <v>0.7241656044298419</v>
      </c>
      <c r="E136" s="1">
        <f t="shared" si="18"/>
        <v>44.89</v>
      </c>
      <c r="F136" s="1">
        <f t="shared" si="19"/>
        <v>-32.507793982855603</v>
      </c>
      <c r="G136" s="1">
        <f t="shared" si="20"/>
        <v>2015.1121000000001</v>
      </c>
      <c r="H136" s="1">
        <f t="shared" si="21"/>
        <v>-217.80221968513251</v>
      </c>
      <c r="I136" s="1">
        <f t="shared" si="22"/>
        <v>90458.382169000004</v>
      </c>
      <c r="J136" s="1">
        <f t="shared" si="23"/>
        <v>-65506.848999159527</v>
      </c>
      <c r="L136" s="1">
        <v>106</v>
      </c>
      <c r="M136" s="1">
        <v>0.26815092896454917</v>
      </c>
      <c r="N136" s="1">
        <v>-3.3431647939241582E-3</v>
      </c>
      <c r="O136" s="1"/>
      <c r="P136" s="1"/>
      <c r="Q136" s="1"/>
      <c r="R136" s="1"/>
      <c r="S136" s="1"/>
      <c r="T136" s="1"/>
    </row>
    <row r="137" spans="1:20" x14ac:dyDescent="0.35">
      <c r="A137" s="1">
        <v>6.75</v>
      </c>
      <c r="B137" s="1">
        <f t="shared" si="16"/>
        <v>0.10455152808002381</v>
      </c>
      <c r="D137" s="1">
        <f t="shared" si="17"/>
        <v>0.70572281454016073</v>
      </c>
      <c r="E137" s="1">
        <f t="shared" si="18"/>
        <v>45.5625</v>
      </c>
      <c r="F137" s="1">
        <f t="shared" si="19"/>
        <v>-32.154495737486073</v>
      </c>
      <c r="G137" s="1">
        <f t="shared" si="20"/>
        <v>2075.94140625</v>
      </c>
      <c r="H137" s="1">
        <f t="shared" si="21"/>
        <v>-217.04284622803098</v>
      </c>
      <c r="I137" s="1">
        <f t="shared" si="22"/>
        <v>94585.080322265625</v>
      </c>
      <c r="J137" s="1">
        <f t="shared" si="23"/>
        <v>-66750.849098536462</v>
      </c>
      <c r="L137" s="1">
        <v>107</v>
      </c>
      <c r="M137" s="1">
        <v>0.26108611170916962</v>
      </c>
      <c r="N137" s="1">
        <v>-3.6725925075812849E-3</v>
      </c>
      <c r="O137" s="1"/>
      <c r="P137" s="1"/>
      <c r="Q137" s="1"/>
      <c r="R137" s="1"/>
      <c r="S137" s="1"/>
      <c r="T137" s="1"/>
    </row>
    <row r="138" spans="1:20" x14ac:dyDescent="0.35">
      <c r="A138" s="1">
        <v>6.8</v>
      </c>
      <c r="B138" s="1">
        <f t="shared" si="16"/>
        <v>0.10112094370277218</v>
      </c>
      <c r="D138" s="1">
        <f t="shared" si="17"/>
        <v>0.68762241717885075</v>
      </c>
      <c r="E138" s="1">
        <f t="shared" si="18"/>
        <v>46.239999999999995</v>
      </c>
      <c r="F138" s="1">
        <f t="shared" si="19"/>
        <v>-31.795660570350059</v>
      </c>
      <c r="G138" s="1">
        <f t="shared" si="20"/>
        <v>2138.1375999999996</v>
      </c>
      <c r="H138" s="1">
        <f t="shared" si="21"/>
        <v>-216.21049187838037</v>
      </c>
      <c r="I138" s="1">
        <f t="shared" si="22"/>
        <v>98867.482623999967</v>
      </c>
      <c r="J138" s="1">
        <f t="shared" si="23"/>
        <v>-67983.497382302885</v>
      </c>
      <c r="L138" s="1">
        <v>108</v>
      </c>
      <c r="M138" s="1">
        <v>0.25413242966278871</v>
      </c>
      <c r="N138" s="1">
        <v>-3.960819958575168E-3</v>
      </c>
      <c r="O138" s="1"/>
      <c r="P138" s="1"/>
      <c r="Q138" s="1"/>
      <c r="R138" s="1"/>
      <c r="S138" s="1"/>
      <c r="T138" s="1"/>
    </row>
    <row r="139" spans="1:20" x14ac:dyDescent="0.35">
      <c r="A139" s="1">
        <v>6.85</v>
      </c>
      <c r="B139" s="1">
        <f t="shared" si="16"/>
        <v>9.7790382373266788E-2</v>
      </c>
      <c r="D139" s="1">
        <f t="shared" si="17"/>
        <v>0.6698641192568775</v>
      </c>
      <c r="E139" s="1">
        <f t="shared" si="18"/>
        <v>46.922499999999992</v>
      </c>
      <c r="F139" s="1">
        <f t="shared" si="19"/>
        <v>-31.431699135830829</v>
      </c>
      <c r="G139" s="1">
        <f t="shared" si="20"/>
        <v>2201.7210062499994</v>
      </c>
      <c r="H139" s="1">
        <f t="shared" si="21"/>
        <v>-215.30713908044115</v>
      </c>
      <c r="I139" s="1">
        <f t="shared" si="22"/>
        <v>103310.25391576558</v>
      </c>
      <c r="J139" s="1">
        <f t="shared" si="23"/>
        <v>-69203.832249488696</v>
      </c>
      <c r="L139" s="1">
        <v>109</v>
      </c>
      <c r="M139" s="1">
        <v>0.24728772754720518</v>
      </c>
      <c r="N139" s="1">
        <v>-4.2058576135892145E-3</v>
      </c>
      <c r="O139" s="1"/>
      <c r="P139" s="1"/>
      <c r="Q139" s="1"/>
      <c r="R139" s="1"/>
      <c r="S139" s="1"/>
      <c r="T139" s="1"/>
    </row>
    <row r="140" spans="1:20" x14ac:dyDescent="0.35">
      <c r="A140" s="1">
        <v>6.9</v>
      </c>
      <c r="B140" s="1">
        <f t="shared" si="16"/>
        <v>9.4557574072389294E-2</v>
      </c>
      <c r="D140" s="1">
        <f t="shared" si="17"/>
        <v>0.65244726109948614</v>
      </c>
      <c r="E140" s="1">
        <f t="shared" si="18"/>
        <v>47.610000000000007</v>
      </c>
      <c r="F140" s="1">
        <f t="shared" si="19"/>
        <v>-31.063014100946543</v>
      </c>
      <c r="G140" s="1">
        <f t="shared" si="20"/>
        <v>2266.7121000000006</v>
      </c>
      <c r="H140" s="1">
        <f t="shared" si="21"/>
        <v>-214.33479729653115</v>
      </c>
      <c r="I140" s="1">
        <f t="shared" si="22"/>
        <v>107918.16308100005</v>
      </c>
      <c r="J140" s="1">
        <f t="shared" si="23"/>
        <v>-70410.909925086176</v>
      </c>
      <c r="L140" s="1">
        <v>110</v>
      </c>
      <c r="M140" s="1">
        <v>0.24055008687223989</v>
      </c>
      <c r="N140" s="1">
        <v>-4.4061623219219526E-3</v>
      </c>
      <c r="O140" s="1"/>
      <c r="P140" s="1"/>
      <c r="Q140" s="1"/>
      <c r="R140" s="1"/>
      <c r="S140" s="1"/>
      <c r="T140" s="1"/>
    </row>
    <row r="141" spans="1:20" x14ac:dyDescent="0.35">
      <c r="A141" s="1">
        <v>6.95</v>
      </c>
      <c r="B141" s="1">
        <f t="shared" si="16"/>
        <v>9.1420264388517858E-2</v>
      </c>
      <c r="D141" s="1">
        <f t="shared" si="17"/>
        <v>0.63537083750019918</v>
      </c>
      <c r="E141" s="1">
        <f t="shared" si="18"/>
        <v>48.302500000000002</v>
      </c>
      <c r="F141" s="1">
        <f t="shared" si="19"/>
        <v>-30.689999878353369</v>
      </c>
      <c r="G141" s="1">
        <f t="shared" si="20"/>
        <v>2333.1315062500003</v>
      </c>
      <c r="H141" s="1">
        <f t="shared" si="21"/>
        <v>-213.29549915455593</v>
      </c>
      <c r="I141" s="1">
        <f t="shared" si="22"/>
        <v>112696.08458064064</v>
      </c>
      <c r="J141" s="1">
        <f t="shared" si="23"/>
        <v>-71603.805642994921</v>
      </c>
      <c r="L141" s="1">
        <v>111</v>
      </c>
      <c r="M141" s="1">
        <v>0.23391784316258191</v>
      </c>
      <c r="N141" s="1">
        <v>-4.5606400898621224E-3</v>
      </c>
      <c r="O141" s="1"/>
      <c r="P141" s="1"/>
      <c r="Q141" s="1"/>
      <c r="R141" s="1"/>
      <c r="S141" s="1"/>
      <c r="T141" s="1"/>
    </row>
    <row r="142" spans="1:20" x14ac:dyDescent="0.35">
      <c r="A142" s="1">
        <v>7</v>
      </c>
      <c r="B142" s="1">
        <f t="shared" si="16"/>
        <v>8.8376216872054797E-2</v>
      </c>
      <c r="D142" s="1">
        <f t="shared" si="17"/>
        <v>0.61863351810438361</v>
      </c>
      <c r="E142" s="1">
        <f t="shared" si="18"/>
        <v>49</v>
      </c>
      <c r="F142" s="1">
        <f t="shared" si="19"/>
        <v>-30.313042387114795</v>
      </c>
      <c r="G142" s="1">
        <f t="shared" si="20"/>
        <v>2401</v>
      </c>
      <c r="H142" s="1">
        <f t="shared" si="21"/>
        <v>-212.19129670980357</v>
      </c>
      <c r="I142" s="1">
        <f t="shared" si="22"/>
        <v>117649</v>
      </c>
      <c r="J142" s="1">
        <f t="shared" si="23"/>
        <v>-72781.614771462628</v>
      </c>
      <c r="L142" s="1">
        <v>112</v>
      </c>
      <c r="M142" s="1">
        <v>0.22738959878992882</v>
      </c>
      <c r="N142" s="1">
        <v>-4.6686450770932475E-3</v>
      </c>
      <c r="O142" s="1"/>
      <c r="P142" s="1"/>
      <c r="Q142" s="1"/>
      <c r="R142" s="1"/>
      <c r="S142" s="1"/>
      <c r="T142" s="1"/>
    </row>
    <row r="143" spans="1:20" x14ac:dyDescent="0.35">
      <c r="A143" s="1">
        <v>7.05</v>
      </c>
      <c r="B143" s="1">
        <f t="shared" si="16"/>
        <v>8.5423215194908725E-2</v>
      </c>
      <c r="D143" s="1">
        <f t="shared" si="17"/>
        <v>0.60223366712410653</v>
      </c>
      <c r="E143" s="1">
        <f t="shared" si="18"/>
        <v>49.702500000000001</v>
      </c>
      <c r="F143" s="1">
        <f t="shared" si="19"/>
        <v>-29.932518840235904</v>
      </c>
      <c r="G143" s="1">
        <f t="shared" si="20"/>
        <v>2470.3385062500001</v>
      </c>
      <c r="H143" s="1">
        <f t="shared" si="21"/>
        <v>-211.02425782366313</v>
      </c>
      <c r="I143" s="1">
        <f t="shared" si="22"/>
        <v>122781.99960689063</v>
      </c>
      <c r="J143" s="1">
        <f t="shared" si="23"/>
        <v>-73943.453880088346</v>
      </c>
      <c r="L143" s="1">
        <v>113</v>
      </c>
      <c r="M143" s="1">
        <v>0.22096423155638334</v>
      </c>
      <c r="N143" s="1">
        <v>-4.7299749485814613E-3</v>
      </c>
      <c r="O143" s="1"/>
      <c r="P143" s="1"/>
      <c r="Q143" s="1"/>
      <c r="R143" s="1"/>
      <c r="S143" s="1"/>
      <c r="T143" s="1"/>
    </row>
    <row r="144" spans="1:20" x14ac:dyDescent="0.35">
      <c r="A144" s="1">
        <v>7.1</v>
      </c>
      <c r="B144" s="1">
        <f t="shared" si="16"/>
        <v>8.255906512500677E-2</v>
      </c>
      <c r="D144" s="1">
        <f t="shared" si="17"/>
        <v>0.58616936238754802</v>
      </c>
      <c r="E144" s="1">
        <f t="shared" si="18"/>
        <v>50.41</v>
      </c>
      <c r="F144" s="1">
        <f t="shared" si="19"/>
        <v>-29.548797557956295</v>
      </c>
      <c r="G144" s="1">
        <f t="shared" si="20"/>
        <v>2541.1680999999999</v>
      </c>
      <c r="H144" s="1">
        <f t="shared" si="21"/>
        <v>-209.7964626614897</v>
      </c>
      <c r="I144" s="1">
        <f t="shared" si="22"/>
        <v>128100.28392099998</v>
      </c>
      <c r="J144" s="1">
        <f t="shared" si="23"/>
        <v>-75088.461747636422</v>
      </c>
      <c r="L144" s="1">
        <v>114</v>
      </c>
      <c r="M144" s="1">
        <v>0.21464089919482143</v>
      </c>
      <c r="N144" s="1">
        <v>-4.7448627343307792E-3</v>
      </c>
      <c r="O144" s="1"/>
      <c r="P144" s="1"/>
      <c r="Q144" s="1"/>
      <c r="R144" s="1"/>
      <c r="S144" s="1"/>
      <c r="T144" s="1"/>
    </row>
    <row r="145" spans="1:20" x14ac:dyDescent="0.35">
      <c r="A145" s="1">
        <v>7.15</v>
      </c>
      <c r="B145" s="1">
        <f t="shared" si="16"/>
        <v>7.9781596325547821E-2</v>
      </c>
      <c r="D145" s="1">
        <f t="shared" si="17"/>
        <v>0.5704384137276669</v>
      </c>
      <c r="E145" s="1">
        <f t="shared" si="18"/>
        <v>51.122500000000002</v>
      </c>
      <c r="F145" s="1">
        <f t="shared" si="19"/>
        <v>-29.162237805792657</v>
      </c>
      <c r="G145" s="1">
        <f t="shared" si="20"/>
        <v>2613.5100062500001</v>
      </c>
      <c r="H145" s="1">
        <f t="shared" si="21"/>
        <v>-208.51000031141746</v>
      </c>
      <c r="I145" s="1">
        <f t="shared" si="22"/>
        <v>133609.16529451564</v>
      </c>
      <c r="J145" s="1">
        <f t="shared" si="23"/>
        <v>-76215.800310081147</v>
      </c>
      <c r="L145" s="1">
        <v>115</v>
      </c>
      <c r="M145" s="1">
        <v>0.20841903996991418</v>
      </c>
      <c r="N145" s="1">
        <v>-4.7139653666675163E-3</v>
      </c>
      <c r="O145" s="1"/>
      <c r="P145" s="1"/>
      <c r="Q145" s="1"/>
      <c r="R145" s="1"/>
      <c r="S145" s="1"/>
      <c r="T145" s="1"/>
    </row>
    <row r="146" spans="1:20" x14ac:dyDescent="0.35">
      <c r="A146" s="1">
        <v>7.2</v>
      </c>
      <c r="B146" s="1">
        <f t="shared" si="16"/>
        <v>7.7088663988348169E-2</v>
      </c>
      <c r="D146" s="1">
        <f t="shared" si="17"/>
        <v>0.55503838071610678</v>
      </c>
      <c r="E146" s="1">
        <f t="shared" si="18"/>
        <v>51.84</v>
      </c>
      <c r="F146" s="1">
        <f t="shared" si="19"/>
        <v>-28.77318965632298</v>
      </c>
      <c r="G146" s="1">
        <f t="shared" si="20"/>
        <v>2687.3856000000005</v>
      </c>
      <c r="H146" s="1">
        <f t="shared" si="21"/>
        <v>-207.16696552552548</v>
      </c>
      <c r="I146" s="1">
        <f t="shared" si="22"/>
        <v>139314.06950400004</v>
      </c>
      <c r="J146" s="1">
        <f t="shared" si="23"/>
        <v>-77324.655548471346</v>
      </c>
      <c r="L146" s="1">
        <v>116</v>
      </c>
      <c r="M146" s="1">
        <v>0.20229836957909741</v>
      </c>
      <c r="N146" s="1">
        <v>-4.638349079762516E-3</v>
      </c>
      <c r="O146" s="1"/>
      <c r="P146" s="1"/>
      <c r="Q146" s="1"/>
      <c r="R146" s="1"/>
      <c r="S146" s="1"/>
      <c r="T146" s="1"/>
    </row>
    <row r="147" spans="1:20" x14ac:dyDescent="0.35">
      <c r="A147" s="1">
        <v>7.25</v>
      </c>
      <c r="B147" s="1">
        <f t="shared" si="16"/>
        <v>7.4478150310275187E-2</v>
      </c>
      <c r="D147" s="1">
        <f t="shared" si="17"/>
        <v>0.53996658974949507</v>
      </c>
      <c r="E147" s="1">
        <f t="shared" si="18"/>
        <v>52.5625</v>
      </c>
      <c r="F147" s="1">
        <f t="shared" si="19"/>
        <v>-28.381993873707838</v>
      </c>
      <c r="G147" s="1">
        <f t="shared" si="20"/>
        <v>2762.81640625</v>
      </c>
      <c r="H147" s="1">
        <f t="shared" si="21"/>
        <v>-205.7694555843818</v>
      </c>
      <c r="I147" s="1">
        <f t="shared" si="22"/>
        <v>145220.53735351563</v>
      </c>
      <c r="J147" s="1">
        <f t="shared" si="23"/>
        <v>-78414.238316367002</v>
      </c>
      <c r="L147" s="1">
        <v>117</v>
      </c>
      <c r="M147" s="1">
        <v>0.1962788745669708</v>
      </c>
      <c r="N147" s="1">
        <v>-4.5194718698264857E-3</v>
      </c>
      <c r="O147" s="1"/>
      <c r="P147" s="1"/>
      <c r="Q147" s="1"/>
      <c r="R147" s="1"/>
      <c r="S147" s="1"/>
      <c r="T147" s="1"/>
    </row>
    <row r="148" spans="1:20" x14ac:dyDescent="0.35">
      <c r="A148" s="1">
        <v>7.3</v>
      </c>
      <c r="B148" s="1">
        <f t="shared" si="16"/>
        <v>7.1947965821417464E-2</v>
      </c>
      <c r="D148" s="1">
        <f t="shared" si="17"/>
        <v>0.52522015049634752</v>
      </c>
      <c r="E148" s="1">
        <f t="shared" si="18"/>
        <v>53.29</v>
      </c>
      <c r="F148" s="1">
        <f t="shared" si="19"/>
        <v>-27.988981819950357</v>
      </c>
      <c r="G148" s="1">
        <f t="shared" si="20"/>
        <v>2839.8240999999998</v>
      </c>
      <c r="H148" s="1">
        <f t="shared" si="21"/>
        <v>-204.31956728563759</v>
      </c>
      <c r="I148" s="1">
        <f t="shared" si="22"/>
        <v>151334.22628899998</v>
      </c>
      <c r="J148" s="1">
        <f t="shared" si="23"/>
        <v>-79483.78510675687</v>
      </c>
      <c r="L148" s="1">
        <v>118</v>
      </c>
      <c r="M148" s="1">
        <v>0.19036080247827236</v>
      </c>
      <c r="N148" s="1">
        <v>-4.3591632257250768E-3</v>
      </c>
      <c r="O148" s="1"/>
      <c r="P148" s="1"/>
      <c r="Q148" s="1"/>
      <c r="R148" s="1"/>
      <c r="S148" s="1"/>
      <c r="T148" s="1"/>
    </row>
    <row r="149" spans="1:20" x14ac:dyDescent="0.35">
      <c r="A149" s="1">
        <v>7.35</v>
      </c>
      <c r="B149" s="1">
        <f t="shared" si="16"/>
        <v>6.9496050573296192E-2</v>
      </c>
      <c r="D149" s="1">
        <f t="shared" si="17"/>
        <v>0.51079597171372704</v>
      </c>
      <c r="E149" s="1">
        <f t="shared" si="18"/>
        <v>54.022499999999994</v>
      </c>
      <c r="F149" s="1">
        <f t="shared" si="19"/>
        <v>-27.594475381904815</v>
      </c>
      <c r="G149" s="1">
        <f t="shared" si="20"/>
        <v>2918.4305062499993</v>
      </c>
      <c r="H149" s="1">
        <f t="shared" si="21"/>
        <v>-202.81939405700035</v>
      </c>
      <c r="I149" s="1">
        <f t="shared" si="22"/>
        <v>157660.91202389056</v>
      </c>
      <c r="J149" s="1">
        <f t="shared" si="23"/>
        <v>-80532.558758515603</v>
      </c>
      <c r="L149" s="1">
        <v>119</v>
      </c>
      <c r="M149" s="1">
        <v>0.1845446489849687</v>
      </c>
      <c r="N149" s="1">
        <v>-4.1596013498845785E-3</v>
      </c>
      <c r="O149" s="1"/>
      <c r="P149" s="1"/>
      <c r="Q149" s="1"/>
      <c r="R149" s="1"/>
      <c r="S149" s="1"/>
      <c r="T149" s="1"/>
    </row>
    <row r="150" spans="1:20" x14ac:dyDescent="0.35">
      <c r="A150" s="1">
        <v>7.4</v>
      </c>
      <c r="B150" s="1">
        <f t="shared" si="16"/>
        <v>6.7120375195088539E-2</v>
      </c>
      <c r="D150" s="1">
        <f t="shared" si="17"/>
        <v>0.49669077644365522</v>
      </c>
      <c r="E150" s="1">
        <f t="shared" si="18"/>
        <v>54.760000000000005</v>
      </c>
      <c r="F150" s="1">
        <f t="shared" si="19"/>
        <v>-27.198786918054562</v>
      </c>
      <c r="G150" s="1">
        <f t="shared" si="20"/>
        <v>2998.6576000000005</v>
      </c>
      <c r="H150" s="1">
        <f t="shared" si="21"/>
        <v>-201.27102319360375</v>
      </c>
      <c r="I150" s="1">
        <f t="shared" si="22"/>
        <v>164206.49017600005</v>
      </c>
      <c r="J150" s="1">
        <f t="shared" si="23"/>
        <v>-81559.849102604887</v>
      </c>
      <c r="L150" s="1">
        <v>120</v>
      </c>
      <c r="M150" s="1">
        <v>0.17883114223115992</v>
      </c>
      <c r="N150" s="1">
        <v>-3.9232880973349149E-3</v>
      </c>
      <c r="O150" s="1"/>
      <c r="P150" s="1"/>
      <c r="Q150" s="1"/>
      <c r="R150" s="1"/>
      <c r="S150" s="1"/>
      <c r="T150" s="1"/>
    </row>
    <row r="151" spans="1:20" x14ac:dyDescent="0.35">
      <c r="A151" s="1">
        <v>7.45</v>
      </c>
      <c r="B151" s="1">
        <f t="shared" si="16"/>
        <v>6.481894182550535E-2</v>
      </c>
      <c r="D151" s="1">
        <f t="shared" si="17"/>
        <v>0.48290111660001489</v>
      </c>
      <c r="E151" s="1">
        <f t="shared" si="18"/>
        <v>55.502500000000005</v>
      </c>
      <c r="F151" s="1">
        <f t="shared" si="19"/>
        <v>-26.80221922409233</v>
      </c>
      <c r="G151" s="1">
        <f t="shared" si="20"/>
        <v>3080.5275062500004</v>
      </c>
      <c r="H151" s="1">
        <f t="shared" si="21"/>
        <v>-199.67653321948785</v>
      </c>
      <c r="I151" s="1">
        <f t="shared" si="22"/>
        <v>170976.97791564066</v>
      </c>
      <c r="J151" s="1">
        <f t="shared" si="23"/>
        <v>-82564.973548358976</v>
      </c>
      <c r="L151" s="1">
        <v>121</v>
      </c>
      <c r="M151" s="1">
        <v>0.17322122464635825</v>
      </c>
      <c r="N151" s="1">
        <v>-3.6530218674861448E-3</v>
      </c>
      <c r="O151" s="1"/>
      <c r="P151" s="1"/>
      <c r="Q151" s="1"/>
      <c r="R151" s="1"/>
      <c r="S151" s="1"/>
      <c r="T151" s="1"/>
    </row>
    <row r="152" spans="1:20" x14ac:dyDescent="0.35">
      <c r="A152" s="1">
        <v>7.5</v>
      </c>
      <c r="B152" s="1">
        <f t="shared" si="16"/>
        <v>6.25897849276454E-2</v>
      </c>
      <c r="D152" s="1">
        <f t="shared" si="17"/>
        <v>0.46942338695734048</v>
      </c>
      <c r="E152" s="1">
        <f t="shared" si="18"/>
        <v>56.25</v>
      </c>
      <c r="F152" s="1">
        <f t="shared" si="19"/>
        <v>-26.405065516350405</v>
      </c>
      <c r="G152" s="1">
        <f t="shared" si="20"/>
        <v>3164.0625</v>
      </c>
      <c r="H152" s="1">
        <f t="shared" si="21"/>
        <v>-198.03799137262803</v>
      </c>
      <c r="I152" s="1">
        <f t="shared" si="22"/>
        <v>177978.515625</v>
      </c>
      <c r="J152" s="1">
        <f t="shared" si="23"/>
        <v>-83547.277610327452</v>
      </c>
      <c r="L152" s="1">
        <v>122</v>
      </c>
      <c r="M152" s="1">
        <v>0.16771603248241629</v>
      </c>
      <c r="N152" s="1">
        <v>-3.3518686879048798E-3</v>
      </c>
      <c r="O152" s="1"/>
      <c r="P152" s="1"/>
      <c r="Q152" s="1"/>
      <c r="R152" s="1"/>
      <c r="S152" s="1"/>
      <c r="T152" s="1"/>
    </row>
    <row r="153" spans="1:20" x14ac:dyDescent="0.35">
      <c r="A153" s="1">
        <v>7.55</v>
      </c>
      <c r="B153" s="1">
        <f t="shared" si="16"/>
        <v>6.0430971993837339E-2</v>
      </c>
      <c r="D153" s="1">
        <f t="shared" si="17"/>
        <v>0.4562538385534719</v>
      </c>
      <c r="E153" s="1">
        <f t="shared" si="18"/>
        <v>57.002499999999998</v>
      </c>
      <c r="F153" s="1">
        <f t="shared" si="19"/>
        <v>-26.007609432144278</v>
      </c>
      <c r="G153" s="1">
        <f t="shared" si="20"/>
        <v>3249.2850062499997</v>
      </c>
      <c r="H153" s="1">
        <f t="shared" si="21"/>
        <v>-196.35745121268931</v>
      </c>
      <c r="I153" s="1">
        <f t="shared" si="22"/>
        <v>185217.36856876561</v>
      </c>
      <c r="J153" s="1">
        <f t="shared" si="23"/>
        <v>-84506.135376272476</v>
      </c>
      <c r="L153" s="1">
        <v>123</v>
      </c>
      <c r="M153" s="1">
        <v>0.16231687333317879</v>
      </c>
      <c r="N153" s="1">
        <v>-3.0231317331734231E-3</v>
      </c>
      <c r="O153" s="1"/>
      <c r="P153" s="1"/>
      <c r="Q153" s="1"/>
      <c r="R153" s="1"/>
      <c r="S153" s="1"/>
      <c r="T153" s="1"/>
    </row>
    <row r="154" spans="1:20" x14ac:dyDescent="0.35">
      <c r="A154" s="1">
        <v>7.6</v>
      </c>
      <c r="B154" s="1">
        <f t="shared" si="16"/>
        <v>5.8340604147175137E-2</v>
      </c>
      <c r="D154" s="1">
        <f t="shared" si="17"/>
        <v>0.44338859151853105</v>
      </c>
      <c r="E154" s="1">
        <f t="shared" si="18"/>
        <v>57.76</v>
      </c>
      <c r="F154" s="1">
        <f t="shared" si="19"/>
        <v>-25.610125046110351</v>
      </c>
      <c r="G154" s="1">
        <f t="shared" si="20"/>
        <v>3336.2175999999999</v>
      </c>
      <c r="H154" s="1">
        <f t="shared" si="21"/>
        <v>-194.63695035043867</v>
      </c>
      <c r="I154" s="1">
        <f t="shared" si="22"/>
        <v>192699.92857599998</v>
      </c>
      <c r="J154" s="1">
        <f t="shared" si="23"/>
        <v>-85440.949917034159</v>
      </c>
      <c r="L154" s="1">
        <v>124</v>
      </c>
      <c r="M154" s="1">
        <v>0.15702520189752356</v>
      </c>
      <c r="N154" s="1">
        <v>-2.6703195235718014E-3</v>
      </c>
      <c r="O154" s="1"/>
      <c r="P154" s="1"/>
      <c r="Q154" s="1"/>
      <c r="R154" s="1"/>
      <c r="S154" s="1"/>
      <c r="T154" s="1"/>
    </row>
    <row r="155" spans="1:20" x14ac:dyDescent="0.35">
      <c r="A155" s="1">
        <v>7.65</v>
      </c>
      <c r="B155" s="1">
        <f t="shared" si="16"/>
        <v>5.631681664615832E-2</v>
      </c>
      <c r="D155" s="1">
        <f t="shared" si="17"/>
        <v>0.43082364734311118</v>
      </c>
      <c r="E155" s="1">
        <f t="shared" si="18"/>
        <v>58.522500000000008</v>
      </c>
      <c r="F155" s="1">
        <f t="shared" si="19"/>
        <v>-25.212876901637227</v>
      </c>
      <c r="G155" s="1">
        <f t="shared" si="20"/>
        <v>3424.883006250001</v>
      </c>
      <c r="H155" s="1">
        <f t="shared" si="21"/>
        <v>-192.8785082975248</v>
      </c>
      <c r="I155" s="1">
        <f t="shared" si="22"/>
        <v>200432.71573326571</v>
      </c>
      <c r="J155" s="1">
        <f t="shared" si="23"/>
        <v>-86351.153639090509</v>
      </c>
      <c r="L155" s="1">
        <v>125</v>
      </c>
      <c r="M155" s="1">
        <v>0.15184259424747193</v>
      </c>
      <c r="N155" s="1">
        <v>-2.2971130494556791E-3</v>
      </c>
      <c r="O155" s="1"/>
      <c r="P155" s="1"/>
      <c r="Q155" s="1"/>
      <c r="R155" s="1"/>
      <c r="S155" s="1"/>
      <c r="T155" s="1"/>
    </row>
    <row r="156" spans="1:20" x14ac:dyDescent="0.35">
      <c r="A156" s="1">
        <v>7.7</v>
      </c>
      <c r="B156" s="1">
        <f t="shared" si="16"/>
        <v>5.4357779298560685E-2</v>
      </c>
      <c r="D156" s="1">
        <f t="shared" si="17"/>
        <v>0.41855490059891726</v>
      </c>
      <c r="E156" s="1">
        <f t="shared" si="18"/>
        <v>59.290000000000006</v>
      </c>
      <c r="F156" s="1">
        <f t="shared" si="19"/>
        <v>-24.81612005650981</v>
      </c>
      <c r="G156" s="1">
        <f t="shared" si="20"/>
        <v>3515.3041000000007</v>
      </c>
      <c r="H156" s="1">
        <f t="shared" si="21"/>
        <v>-191.08412443512555</v>
      </c>
      <c r="I156" s="1">
        <f t="shared" si="22"/>
        <v>208422.38008900007</v>
      </c>
      <c r="J156" s="1">
        <f t="shared" si="23"/>
        <v>-87236.208580741179</v>
      </c>
      <c r="L156" s="1">
        <v>126</v>
      </c>
      <c r="M156" s="1">
        <v>0.14677072086173659</v>
      </c>
      <c r="N156" s="1">
        <v>-1.9073320660471238E-3</v>
      </c>
      <c r="O156" s="1"/>
      <c r="P156" s="1"/>
      <c r="Q156" s="1"/>
      <c r="R156" s="1"/>
      <c r="S156" s="1"/>
      <c r="T156" s="1"/>
    </row>
    <row r="157" spans="1:20" x14ac:dyDescent="0.35">
      <c r="A157" s="1">
        <v>7.75</v>
      </c>
      <c r="B157" s="1">
        <f t="shared" si="16"/>
        <v>5.2461696790372589E-2</v>
      </c>
      <c r="D157" s="1">
        <f t="shared" si="17"/>
        <v>0.40657815012538756</v>
      </c>
      <c r="E157" s="1">
        <f t="shared" si="18"/>
        <v>60.0625</v>
      </c>
      <c r="F157" s="1">
        <f t="shared" si="19"/>
        <v>-24.42010014190609</v>
      </c>
      <c r="G157" s="1">
        <f t="shared" si="20"/>
        <v>3607.50390625</v>
      </c>
      <c r="H157" s="1">
        <f t="shared" si="21"/>
        <v>-189.25577609977219</v>
      </c>
      <c r="I157" s="1">
        <f t="shared" si="22"/>
        <v>216675.70336914063</v>
      </c>
      <c r="J157" s="1">
        <f t="shared" si="23"/>
        <v>-88095.606652942399</v>
      </c>
      <c r="L157" s="1">
        <v>127</v>
      </c>
      <c r="M157" s="1">
        <v>0.14181131868373864</v>
      </c>
      <c r="N157" s="1">
        <v>-1.504900802213549E-3</v>
      </c>
      <c r="O157" s="1"/>
      <c r="P157" s="1"/>
      <c r="Q157" s="1"/>
      <c r="R157" s="1"/>
      <c r="S157" s="1"/>
      <c r="T157" s="1"/>
    </row>
    <row r="158" spans="1:20" x14ac:dyDescent="0.35">
      <c r="A158" s="1">
        <v>7.8</v>
      </c>
      <c r="B158" s="1">
        <f t="shared" si="16"/>
        <v>5.0626808935392412E-2</v>
      </c>
      <c r="D158" s="1">
        <f t="shared" si="17"/>
        <v>0.39488910969606078</v>
      </c>
      <c r="E158" s="1">
        <f t="shared" si="18"/>
        <v>60.839999999999996</v>
      </c>
      <c r="F158" s="1">
        <f t="shared" si="19"/>
        <v>-24.025053433908337</v>
      </c>
      <c r="G158" s="1">
        <f t="shared" si="20"/>
        <v>3701.5055999999995</v>
      </c>
      <c r="H158" s="1">
        <f t="shared" si="21"/>
        <v>-187.39541678448504</v>
      </c>
      <c r="I158" s="1">
        <f t="shared" si="22"/>
        <v>225199.60070399995</v>
      </c>
      <c r="J158" s="1">
        <f t="shared" si="23"/>
        <v>-88928.869825910922</v>
      </c>
      <c r="L158" s="1">
        <v>128</v>
      </c>
      <c r="M158" s="1">
        <v>0.13696616245931725</v>
      </c>
      <c r="N158" s="1">
        <v>-1.0938133232305802E-3</v>
      </c>
      <c r="O158" s="1"/>
      <c r="P158" s="1"/>
      <c r="Q158" s="1"/>
      <c r="R158" s="1"/>
      <c r="S158" s="1"/>
      <c r="T158" s="1"/>
    </row>
    <row r="159" spans="1:20" x14ac:dyDescent="0.35">
      <c r="A159" s="1">
        <v>7.85</v>
      </c>
      <c r="B159" s="1">
        <f t="shared" si="16"/>
        <v>4.8851390850780316E-2</v>
      </c>
      <c r="D159" s="1">
        <f t="shared" si="17"/>
        <v>0.38348341817862547</v>
      </c>
      <c r="E159" s="1">
        <f t="shared" si="18"/>
        <v>61.622499999999995</v>
      </c>
      <c r="F159" s="1">
        <f t="shared" si="19"/>
        <v>-23.631206936712346</v>
      </c>
      <c r="G159" s="1">
        <f t="shared" si="20"/>
        <v>3797.3325062499994</v>
      </c>
      <c r="H159" s="1">
        <f t="shared" si="21"/>
        <v>-185.50497445319189</v>
      </c>
      <c r="I159" s="1">
        <f t="shared" si="22"/>
        <v>234001.12236639057</v>
      </c>
      <c r="J159" s="1">
        <f t="shared" si="23"/>
        <v>-89735.550262698263</v>
      </c>
      <c r="L159" s="1">
        <v>129</v>
      </c>
      <c r="M159" s="1">
        <v>0.13223703560590572</v>
      </c>
      <c r="N159" s="1">
        <v>-6.7809878432953385E-4</v>
      </c>
      <c r="O159" s="1"/>
      <c r="P159" s="1"/>
      <c r="Q159" s="1"/>
      <c r="R159" s="1"/>
      <c r="S159" s="1"/>
      <c r="T159" s="1"/>
    </row>
    <row r="160" spans="1:20" x14ac:dyDescent="0.35">
      <c r="A160" s="1">
        <v>7.9</v>
      </c>
      <c r="B160" s="1">
        <f t="shared" si="16"/>
        <v>4.713375306363566E-2</v>
      </c>
      <c r="D160" s="1">
        <f t="shared" si="17"/>
        <v>0.37235664920272171</v>
      </c>
      <c r="E160" s="1">
        <f t="shared" si="18"/>
        <v>62.410000000000004</v>
      </c>
      <c r="F160" s="1">
        <f t="shared" si="19"/>
        <v>-23.238778476741864</v>
      </c>
      <c r="G160" s="1">
        <f t="shared" si="20"/>
        <v>3895.0081000000005</v>
      </c>
      <c r="H160" s="1">
        <f t="shared" si="21"/>
        <v>-183.58634996626074</v>
      </c>
      <c r="I160" s="1">
        <f t="shared" si="22"/>
        <v>243087.45552100005</v>
      </c>
      <c r="J160" s="1">
        <f t="shared" si="23"/>
        <v>-90515.230401015229</v>
      </c>
      <c r="L160" s="1">
        <v>130</v>
      </c>
      <c r="M160" s="1">
        <v>0.12762570085895497</v>
      </c>
      <c r="N160" s="1">
        <v>-2.6178680611652072E-4</v>
      </c>
      <c r="O160" s="1"/>
      <c r="P160" s="1"/>
      <c r="Q160" s="1"/>
      <c r="R160" s="1"/>
      <c r="S160" s="1"/>
      <c r="T160" s="1"/>
    </row>
    <row r="161" spans="1:20" x14ac:dyDescent="0.35">
      <c r="A161" s="1">
        <v>7.95</v>
      </c>
      <c r="B161" s="1">
        <f t="shared" si="16"/>
        <v>4.5472241553414304E-2</v>
      </c>
      <c r="D161" s="1">
        <f t="shared" si="17"/>
        <v>0.36150432034964375</v>
      </c>
      <c r="E161" s="1">
        <f t="shared" si="18"/>
        <v>63.202500000000001</v>
      </c>
      <c r="F161" s="1">
        <f t="shared" si="19"/>
        <v>-22.847976806898359</v>
      </c>
      <c r="G161" s="1">
        <f t="shared" si="20"/>
        <v>3994.5560062499999</v>
      </c>
      <c r="H161" s="1">
        <f t="shared" si="21"/>
        <v>-181.64141561484195</v>
      </c>
      <c r="I161" s="1">
        <f t="shared" si="22"/>
        <v>252465.92598501561</v>
      </c>
      <c r="J161" s="1">
        <f t="shared" si="23"/>
        <v>-91267.522984656534</v>
      </c>
      <c r="L161" s="1">
        <v>131</v>
      </c>
      <c r="M161" s="1">
        <v>0.12313387093607897</v>
      </c>
      <c r="N161" s="1">
        <v>1.5112680205286999E-4</v>
      </c>
      <c r="O161" s="1"/>
      <c r="P161" s="1"/>
      <c r="Q161" s="1"/>
      <c r="R161" s="1"/>
      <c r="S161" s="1"/>
      <c r="T161" s="1"/>
    </row>
    <row r="162" spans="1:20" x14ac:dyDescent="0.35">
      <c r="A162" s="1">
        <v>8</v>
      </c>
      <c r="B162" s="1">
        <f t="shared" si="16"/>
        <v>4.3865237734765875E-2</v>
      </c>
      <c r="D162" s="1">
        <f t="shared" si="17"/>
        <v>0.350921901878127</v>
      </c>
      <c r="E162" s="1">
        <f t="shared" si="18"/>
        <v>64</v>
      </c>
      <c r="F162" s="1">
        <f t="shared" si="19"/>
        <v>-22.459001720200128</v>
      </c>
      <c r="G162" s="1">
        <f t="shared" si="20"/>
        <v>4096</v>
      </c>
      <c r="H162" s="1">
        <f t="shared" si="21"/>
        <v>-179.67201376160102</v>
      </c>
      <c r="I162" s="1">
        <f t="shared" si="22"/>
        <v>262144</v>
      </c>
      <c r="J162" s="1">
        <f t="shared" si="23"/>
        <v>-91992.071045939723</v>
      </c>
      <c r="L162" s="1">
        <v>132</v>
      </c>
      <c r="M162" s="1">
        <v>0.11876317945208026</v>
      </c>
      <c r="N162" s="1">
        <v>5.5671375166030379E-4</v>
      </c>
      <c r="O162" s="1"/>
      <c r="P162" s="1"/>
      <c r="Q162" s="1"/>
      <c r="R162" s="1"/>
      <c r="S162" s="1"/>
      <c r="T162" s="1"/>
    </row>
    <row r="163" spans="1:20" x14ac:dyDescent="0.35">
      <c r="A163" s="1">
        <v>8.0500000000000007</v>
      </c>
      <c r="B163" s="1">
        <f t="shared" si="16"/>
        <v>4.2311158385144571E-2</v>
      </c>
      <c r="D163" s="1">
        <f t="shared" si="17"/>
        <v>0.34060482500041384</v>
      </c>
      <c r="E163" s="1">
        <f t="shared" si="18"/>
        <v>64.802500000000009</v>
      </c>
      <c r="F163" s="1">
        <f t="shared" si="19"/>
        <v>-22.072044172089321</v>
      </c>
      <c r="G163" s="1">
        <f t="shared" si="20"/>
        <v>4199.3640062500008</v>
      </c>
      <c r="H163" s="1">
        <f t="shared" si="21"/>
        <v>-177.67995558531902</v>
      </c>
      <c r="I163" s="1">
        <f t="shared" si="22"/>
        <v>272129.28601501574</v>
      </c>
      <c r="J163" s="1">
        <f t="shared" si="23"/>
        <v>-92688.547840631989</v>
      </c>
      <c r="L163" s="1">
        <v>133</v>
      </c>
      <c r="M163" s="1">
        <v>0.1145151523104202</v>
      </c>
      <c r="N163" s="1">
        <v>9.5114620574764108E-4</v>
      </c>
      <c r="O163" s="1"/>
      <c r="P163" s="1"/>
      <c r="Q163" s="1"/>
      <c r="R163" s="1"/>
      <c r="S163" s="1"/>
      <c r="T163" s="1"/>
    </row>
    <row r="164" spans="1:20" x14ac:dyDescent="0.35">
      <c r="A164" s="1">
        <v>8.1</v>
      </c>
      <c r="B164" s="1">
        <f t="shared" si="16"/>
        <v>4.08084555213266E-2</v>
      </c>
      <c r="D164" s="1">
        <f t="shared" si="17"/>
        <v>0.33054848972274548</v>
      </c>
      <c r="E164" s="1">
        <f t="shared" si="18"/>
        <v>65.61</v>
      </c>
      <c r="F164" s="1">
        <f t="shared" si="19"/>
        <v>-21.687286410709326</v>
      </c>
      <c r="G164" s="1">
        <f t="shared" si="20"/>
        <v>4304.6720999999998</v>
      </c>
      <c r="H164" s="1">
        <f t="shared" si="21"/>
        <v>-175.66701992674555</v>
      </c>
      <c r="I164" s="1">
        <f t="shared" si="22"/>
        <v>282429.53648099996</v>
      </c>
      <c r="J164" s="1">
        <f t="shared" si="23"/>
        <v>-93356.656736889563</v>
      </c>
      <c r="L164" s="1">
        <v>134</v>
      </c>
      <c r="M164" s="1">
        <v>0.11039117978860347</v>
      </c>
      <c r="N164" s="1">
        <v>1.3307287267017714E-3</v>
      </c>
      <c r="O164" s="1"/>
      <c r="P164" s="1"/>
      <c r="Q164" s="1"/>
      <c r="R164" s="1"/>
      <c r="S164" s="1"/>
      <c r="T164" s="1"/>
    </row>
    <row r="165" spans="1:20" x14ac:dyDescent="0.35">
      <c r="A165" s="1">
        <v>8.15</v>
      </c>
      <c r="B165" s="1">
        <f t="shared" si="16"/>
        <v>3.9355616228755913E-2</v>
      </c>
      <c r="D165" s="1">
        <f t="shared" si="17"/>
        <v>0.3207482722643607</v>
      </c>
      <c r="E165" s="1">
        <f t="shared" si="18"/>
        <v>66.422499999999999</v>
      </c>
      <c r="F165" s="1">
        <f t="shared" si="19"/>
        <v>-21.3049021144795</v>
      </c>
      <c r="G165" s="1">
        <f t="shared" si="20"/>
        <v>4411.9485062499998</v>
      </c>
      <c r="H165" s="1">
        <f t="shared" si="21"/>
        <v>-173.63495223300791</v>
      </c>
      <c r="I165" s="1">
        <f t="shared" si="22"/>
        <v>293052.6496563906</v>
      </c>
      <c r="J165" s="1">
        <f t="shared" si="23"/>
        <v>-93996.13105978028</v>
      </c>
      <c r="L165" s="1">
        <v>135</v>
      </c>
      <c r="M165" s="1">
        <v>0.10639248952599445</v>
      </c>
      <c r="N165" s="1">
        <v>1.6919290456237357E-3</v>
      </c>
      <c r="O165" s="1"/>
      <c r="P165" s="1"/>
      <c r="Q165" s="1"/>
      <c r="R165" s="1"/>
      <c r="S165" s="1"/>
      <c r="T165" s="1"/>
    </row>
    <row r="166" spans="1:20" x14ac:dyDescent="0.35">
      <c r="A166" s="1">
        <v>8.1999999999999993</v>
      </c>
      <c r="B166" s="1">
        <f t="shared" si="16"/>
        <v>3.795116244743859E-2</v>
      </c>
      <c r="D166" s="1">
        <f t="shared" si="17"/>
        <v>0.31119953206899642</v>
      </c>
      <c r="E166" s="1">
        <f t="shared" si="18"/>
        <v>67.239999999999995</v>
      </c>
      <c r="F166" s="1">
        <f t="shared" si="19"/>
        <v>-20.925056536319318</v>
      </c>
      <c r="G166" s="1">
        <f t="shared" si="20"/>
        <v>4521.217599999999</v>
      </c>
      <c r="H166" s="1">
        <f t="shared" si="21"/>
        <v>-171.5854635978184</v>
      </c>
      <c r="I166" s="1">
        <f t="shared" si="22"/>
        <v>304006.67142399988</v>
      </c>
      <c r="J166" s="1">
        <f t="shared" si="23"/>
        <v>-94606.733893001918</v>
      </c>
      <c r="L166" s="1">
        <v>136</v>
      </c>
      <c r="M166" s="1">
        <v>0.10252012061323512</v>
      </c>
      <c r="N166" s="1">
        <v>2.03140746678869E-3</v>
      </c>
      <c r="O166" s="1"/>
      <c r="P166" s="1"/>
      <c r="Q166" s="1"/>
      <c r="R166" s="1"/>
      <c r="S166" s="1"/>
      <c r="T166" s="1"/>
    </row>
    <row r="167" spans="1:20" x14ac:dyDescent="0.35">
      <c r="A167" s="1">
        <v>8.25</v>
      </c>
      <c r="B167" s="1">
        <f t="shared" si="16"/>
        <v>3.6593650717907364E-2</v>
      </c>
      <c r="D167" s="1">
        <f t="shared" si="17"/>
        <v>0.30189761842273577</v>
      </c>
      <c r="E167" s="1">
        <f t="shared" si="18"/>
        <v>68.0625</v>
      </c>
      <c r="F167" s="1">
        <f t="shared" si="19"/>
        <v>-20.547906653897453</v>
      </c>
      <c r="G167" s="1">
        <f t="shared" si="20"/>
        <v>4632.50390625</v>
      </c>
      <c r="H167" s="1">
        <f t="shared" si="21"/>
        <v>-169.52022989465399</v>
      </c>
      <c r="I167" s="1">
        <f t="shared" si="22"/>
        <v>315299.79711914063</v>
      </c>
      <c r="J167" s="1">
        <f t="shared" si="23"/>
        <v>-95188.25783944031</v>
      </c>
      <c r="L167" s="1">
        <v>137</v>
      </c>
      <c r="M167" s="1">
        <v>9.8774898972572522E-2</v>
      </c>
      <c r="N167" s="1">
        <v>2.3460447301996562E-3</v>
      </c>
      <c r="O167" s="1"/>
      <c r="P167" s="1"/>
      <c r="Q167" s="1"/>
      <c r="R167" s="1"/>
      <c r="S167" s="1"/>
      <c r="T167" s="1"/>
    </row>
    <row r="168" spans="1:20" x14ac:dyDescent="0.35">
      <c r="A168" s="1">
        <v>8.3000000000000007</v>
      </c>
      <c r="B168" s="1">
        <f t="shared" si="16"/>
        <v>3.5281671890593988E-2</v>
      </c>
      <c r="D168" s="1">
        <f t="shared" si="17"/>
        <v>0.29283787669193012</v>
      </c>
      <c r="E168" s="1">
        <f t="shared" si="18"/>
        <v>68.890000000000015</v>
      </c>
      <c r="F168" s="1">
        <f t="shared" si="19"/>
        <v>-20.173601325307072</v>
      </c>
      <c r="G168" s="1">
        <f t="shared" si="20"/>
        <v>4745.8321000000024</v>
      </c>
      <c r="H168" s="1">
        <f t="shared" si="21"/>
        <v>-167.44089100004871</v>
      </c>
      <c r="I168" s="1">
        <f t="shared" si="22"/>
        <v>326940.37336900021</v>
      </c>
      <c r="J168" s="1">
        <f t="shared" si="23"/>
        <v>-95740.524742244874</v>
      </c>
      <c r="L168" s="1">
        <v>138</v>
      </c>
      <c r="M168" s="1">
        <v>9.5157414208513202E-2</v>
      </c>
      <c r="N168" s="1">
        <v>2.6329681647535852E-3</v>
      </c>
      <c r="O168" s="1"/>
      <c r="P168" s="1"/>
      <c r="Q168" s="1"/>
      <c r="R168" s="1"/>
      <c r="S168" s="1"/>
      <c r="T168" s="1"/>
    </row>
    <row r="169" spans="1:20" x14ac:dyDescent="0.35">
      <c r="A169" s="1">
        <v>8.35</v>
      </c>
      <c r="B169" s="1">
        <f t="shared" si="16"/>
        <v>3.4013850801763203E-2</v>
      </c>
      <c r="D169" s="1">
        <f t="shared" si="17"/>
        <v>0.28401565419472274</v>
      </c>
      <c r="E169" s="1">
        <f t="shared" si="18"/>
        <v>69.722499999999997</v>
      </c>
      <c r="F169" s="1">
        <f t="shared" si="19"/>
        <v>-19.802281449591554</v>
      </c>
      <c r="G169" s="1">
        <f t="shared" si="20"/>
        <v>4861.2270062499992</v>
      </c>
      <c r="H169" s="1">
        <f t="shared" si="21"/>
        <v>-165.34905010408946</v>
      </c>
      <c r="I169" s="1">
        <f t="shared" si="22"/>
        <v>338936.89994326554</v>
      </c>
      <c r="J169" s="1">
        <f t="shared" si="23"/>
        <v>-96263.385368117844</v>
      </c>
      <c r="L169" s="1">
        <v>139</v>
      </c>
      <c r="M169" s="1">
        <v>9.1667998097380021E-2</v>
      </c>
      <c r="N169" s="1">
        <v>2.8895759750092731E-3</v>
      </c>
      <c r="O169" s="1"/>
      <c r="P169" s="1"/>
      <c r="Q169" s="1"/>
      <c r="R169" s="1"/>
      <c r="S169" s="1"/>
      <c r="T169" s="1"/>
    </row>
    <row r="170" spans="1:20" x14ac:dyDescent="0.35">
      <c r="A170" s="1">
        <v>8.4</v>
      </c>
      <c r="B170" s="1">
        <f t="shared" si="16"/>
        <v>3.2788845918991491E-2</v>
      </c>
      <c r="D170" s="1">
        <f t="shared" si="17"/>
        <v>0.27542630571952853</v>
      </c>
      <c r="E170" s="1">
        <f t="shared" si="18"/>
        <v>70.56</v>
      </c>
      <c r="F170" s="1">
        <f t="shared" si="19"/>
        <v>-19.434080131569935</v>
      </c>
      <c r="G170" s="1">
        <f t="shared" si="20"/>
        <v>4978.7136</v>
      </c>
      <c r="H170" s="1">
        <f t="shared" si="21"/>
        <v>-163.24627310518744</v>
      </c>
      <c r="I170" s="1">
        <f t="shared" si="22"/>
        <v>351298.03161599999</v>
      </c>
      <c r="J170" s="1">
        <f t="shared" si="23"/>
        <v>-96756.719054537025</v>
      </c>
      <c r="L170" s="1">
        <v>140</v>
      </c>
      <c r="M170" s="1">
        <v>8.830670487402692E-2</v>
      </c>
      <c r="N170" s="1">
        <v>3.1135595144909378E-3</v>
      </c>
      <c r="O170" s="1"/>
      <c r="P170" s="1"/>
      <c r="Q170" s="1"/>
      <c r="R170" s="1"/>
      <c r="S170" s="1"/>
      <c r="T170" s="1"/>
    </row>
    <row r="171" spans="1:20" x14ac:dyDescent="0.35">
      <c r="A171" s="1">
        <v>8.4499999999999993</v>
      </c>
      <c r="B171" s="1">
        <f t="shared" si="16"/>
        <v>3.1605348959007469E-2</v>
      </c>
      <c r="D171" s="1">
        <f t="shared" si="17"/>
        <v>0.26706519870361312</v>
      </c>
      <c r="E171" s="1">
        <f t="shared" si="18"/>
        <v>71.402499999999989</v>
      </c>
      <c r="F171" s="1">
        <f t="shared" si="19"/>
        <v>-19.069122850434731</v>
      </c>
      <c r="G171" s="1">
        <f t="shared" si="20"/>
        <v>5098.3170062499985</v>
      </c>
      <c r="H171" s="1">
        <f t="shared" si="21"/>
        <v>-161.13408808617348</v>
      </c>
      <c r="I171" s="1">
        <f t="shared" si="22"/>
        <v>364032.58003876545</v>
      </c>
      <c r="J171" s="1">
        <f t="shared" si="23"/>
        <v>-97220.433322641838</v>
      </c>
      <c r="L171" s="1">
        <v>141</v>
      </c>
      <c r="M171" s="1">
        <v>8.5073293462787802E-2</v>
      </c>
      <c r="N171" s="1">
        <v>3.3029234092669946E-3</v>
      </c>
      <c r="O171" s="1"/>
      <c r="P171" s="1"/>
      <c r="Q171" s="1"/>
      <c r="R171" s="1"/>
      <c r="S171" s="1"/>
      <c r="T171" s="1"/>
    </row>
    <row r="172" spans="1:20" x14ac:dyDescent="0.35">
      <c r="A172" s="1">
        <v>8.5</v>
      </c>
      <c r="B172" s="1">
        <f t="shared" si="16"/>
        <v>3.0462084480550704E-2</v>
      </c>
      <c r="D172" s="1">
        <f t="shared" si="17"/>
        <v>0.25892771808468096</v>
      </c>
      <c r="E172" s="1">
        <f t="shared" si="18"/>
        <v>72.25</v>
      </c>
      <c r="F172" s="1">
        <f t="shared" si="19"/>
        <v>-18.707527631618202</v>
      </c>
      <c r="G172" s="1">
        <f t="shared" si="20"/>
        <v>5220.0625</v>
      </c>
      <c r="H172" s="1">
        <f t="shared" si="21"/>
        <v>-159.0139848687547</v>
      </c>
      <c r="I172" s="1">
        <f t="shared" si="22"/>
        <v>377149.515625</v>
      </c>
      <c r="J172" s="1">
        <f t="shared" si="23"/>
        <v>-97654.463457523991</v>
      </c>
      <c r="L172" s="1">
        <v>142</v>
      </c>
      <c r="M172" s="1">
        <v>8.1967211789161887E-2</v>
      </c>
      <c r="N172" s="1">
        <v>3.4560034057468381E-3</v>
      </c>
      <c r="O172" s="1"/>
      <c r="P172" s="1"/>
      <c r="Q172" s="1"/>
      <c r="R172" s="1"/>
      <c r="S172" s="1"/>
      <c r="T172" s="1"/>
    </row>
    <row r="173" spans="1:20" x14ac:dyDescent="0.35">
      <c r="A173" s="1">
        <v>8.5500000000000007</v>
      </c>
      <c r="B173" s="1">
        <f t="shared" si="16"/>
        <v>2.9357809454755891E-2</v>
      </c>
      <c r="D173" s="1">
        <f t="shared" si="17"/>
        <v>0.25100927083816288</v>
      </c>
      <c r="E173" s="1">
        <f t="shared" si="18"/>
        <v>73.102500000000006</v>
      </c>
      <c r="F173" s="1">
        <f t="shared" si="19"/>
        <v>-18.349405221446805</v>
      </c>
      <c r="G173" s="1">
        <f t="shared" si="20"/>
        <v>5343.9755062500008</v>
      </c>
      <c r="H173" s="1">
        <f t="shared" si="21"/>
        <v>-156.88741464337016</v>
      </c>
      <c r="I173" s="1">
        <f t="shared" si="22"/>
        <v>390657.96944564069</v>
      </c>
      <c r="J173" s="1">
        <f t="shared" si="23"/>
        <v>-98058.772057667607</v>
      </c>
      <c r="L173" s="1">
        <v>143</v>
      </c>
      <c r="M173" s="1">
        <v>7.8987583297072561E-2</v>
      </c>
      <c r="N173" s="1">
        <v>3.5714818279342087E-3</v>
      </c>
      <c r="O173" s="1"/>
      <c r="P173" s="1"/>
      <c r="Q173" s="1"/>
      <c r="R173" s="1"/>
      <c r="S173" s="1"/>
      <c r="T173" s="1"/>
    </row>
    <row r="174" spans="1:20" x14ac:dyDescent="0.35">
      <c r="A174" s="1">
        <v>8.6</v>
      </c>
      <c r="B174" s="1">
        <f t="shared" si="16"/>
        <v>2.8291312815421594E-2</v>
      </c>
      <c r="D174" s="1">
        <f t="shared" si="17"/>
        <v>0.2433052902126257</v>
      </c>
      <c r="E174" s="1">
        <f t="shared" si="18"/>
        <v>73.959999999999994</v>
      </c>
      <c r="F174" s="1">
        <f t="shared" si="19"/>
        <v>-17.994859264125797</v>
      </c>
      <c r="G174" s="1">
        <f t="shared" si="20"/>
        <v>5470.0815999999995</v>
      </c>
      <c r="H174" s="1">
        <f t="shared" si="21"/>
        <v>-154.75578967148184</v>
      </c>
      <c r="I174" s="1">
        <f t="shared" si="22"/>
        <v>404567.23513599992</v>
      </c>
      <c r="J174" s="1">
        <f t="shared" si="23"/>
        <v>-98433.348555284043</v>
      </c>
      <c r="L174" s="1">
        <v>144</v>
      </c>
      <c r="M174" s="1">
        <v>7.6133195786194818E-2</v>
      </c>
      <c r="N174" s="1">
        <v>3.6484005393530028E-3</v>
      </c>
      <c r="O174" s="1"/>
      <c r="P174" s="1"/>
      <c r="Q174" s="1"/>
      <c r="R174" s="1"/>
      <c r="S174" s="1"/>
      <c r="T174" s="1"/>
    </row>
    <row r="175" spans="1:20" x14ac:dyDescent="0.35">
      <c r="A175" s="1">
        <v>8.65</v>
      </c>
      <c r="B175" s="1">
        <f t="shared" si="16"/>
        <v>2.7261414991384882E-2</v>
      </c>
      <c r="D175" s="1">
        <f t="shared" si="17"/>
        <v>0.23581123967547923</v>
      </c>
      <c r="E175" s="1">
        <f t="shared" si="18"/>
        <v>74.822500000000005</v>
      </c>
      <c r="F175" s="1">
        <f t="shared" si="19"/>
        <v>-17.643986480618548</v>
      </c>
      <c r="G175" s="1">
        <f t="shared" si="20"/>
        <v>5598.4065062500003</v>
      </c>
      <c r="H175" s="1">
        <f t="shared" si="21"/>
        <v>-152.62048305735041</v>
      </c>
      <c r="I175" s="1">
        <f t="shared" si="22"/>
        <v>418886.77081389067</v>
      </c>
      <c r="J175" s="1">
        <f t="shared" si="23"/>
        <v>-98778.208709281913</v>
      </c>
      <c r="L175" s="1">
        <v>145</v>
      </c>
      <c r="M175" s="1">
        <v>7.3402492672152597E-2</v>
      </c>
      <c r="N175" s="1">
        <v>3.6861713161955717E-3</v>
      </c>
      <c r="O175" s="1"/>
      <c r="P175" s="1"/>
      <c r="Q175" s="1"/>
      <c r="R175" s="1"/>
      <c r="S175" s="1"/>
      <c r="T175" s="1"/>
    </row>
    <row r="176" spans="1:20" x14ac:dyDescent="0.35">
      <c r="A176" s="1">
        <v>8.6999999999999993</v>
      </c>
      <c r="B176" s="1">
        <f t="shared" si="16"/>
        <v>2.6266967423090808E-2</v>
      </c>
      <c r="D176" s="1">
        <f t="shared" si="17"/>
        <v>0.22852261658089001</v>
      </c>
      <c r="E176" s="1">
        <f t="shared" si="18"/>
        <v>75.689999999999984</v>
      </c>
      <c r="F176" s="1">
        <f t="shared" si="19"/>
        <v>-17.29687684900756</v>
      </c>
      <c r="G176" s="1">
        <f t="shared" si="20"/>
        <v>5728.9760999999971</v>
      </c>
      <c r="H176" s="1">
        <f t="shared" si="21"/>
        <v>-150.48282858636574</v>
      </c>
      <c r="I176" s="1">
        <f t="shared" si="22"/>
        <v>433626.20100899966</v>
      </c>
      <c r="J176" s="1">
        <f t="shared" si="23"/>
        <v>-99093.394072607567</v>
      </c>
      <c r="L176" s="1">
        <v>146</v>
      </c>
      <c r="M176" s="1">
        <v>7.0793566762036519E-2</v>
      </c>
      <c r="N176" s="1">
        <v>3.684583548238668E-3</v>
      </c>
      <c r="O176" s="1"/>
      <c r="P176" s="1"/>
      <c r="Q176" s="1"/>
      <c r="R176" s="1"/>
      <c r="S176" s="1"/>
      <c r="T176" s="1"/>
    </row>
    <row r="177" spans="1:20" x14ac:dyDescent="0.35">
      <c r="A177" s="1">
        <v>8.75</v>
      </c>
      <c r="B177" s="1">
        <f t="shared" si="16"/>
        <v>2.5306852065316684E-2</v>
      </c>
      <c r="D177" s="1">
        <f t="shared" si="17"/>
        <v>0.22143495557152099</v>
      </c>
      <c r="E177" s="1">
        <f t="shared" si="18"/>
        <v>76.5625</v>
      </c>
      <c r="F177" s="1">
        <f t="shared" si="19"/>
        <v>-16.953613785944576</v>
      </c>
      <c r="G177" s="1">
        <f t="shared" si="20"/>
        <v>5861.81640625</v>
      </c>
      <c r="H177" s="1">
        <f t="shared" si="21"/>
        <v>-148.34412062701503</v>
      </c>
      <c r="I177" s="1">
        <f t="shared" si="22"/>
        <v>448795.31860351563</v>
      </c>
      <c r="J177" s="1">
        <f t="shared" si="23"/>
        <v>-99378.971435676081</v>
      </c>
      <c r="L177" s="1">
        <v>147</v>
      </c>
      <c r="M177" s="1">
        <v>6.8304156626191492E-2</v>
      </c>
      <c r="N177" s="1">
        <v>3.6438091952259721E-3</v>
      </c>
      <c r="O177" s="1"/>
      <c r="P177" s="1"/>
      <c r="Q177" s="1"/>
      <c r="R177" s="1"/>
      <c r="S177" s="1"/>
      <c r="T177" s="1"/>
    </row>
    <row r="178" spans="1:20" x14ac:dyDescent="0.35">
      <c r="A178" s="1">
        <v>8.8000000000000007</v>
      </c>
      <c r="B178" s="1">
        <f t="shared" si="16"/>
        <v>2.4379980877892862E-2</v>
      </c>
      <c r="D178" s="1">
        <f t="shared" si="17"/>
        <v>0.21454383172545721</v>
      </c>
      <c r="E178" s="1">
        <f t="shared" si="18"/>
        <v>77.440000000000012</v>
      </c>
      <c r="F178" s="1">
        <f t="shared" si="19"/>
        <v>-16.614274328819409</v>
      </c>
      <c r="G178" s="1">
        <f t="shared" si="20"/>
        <v>5996.9536000000016</v>
      </c>
      <c r="H178" s="1">
        <f t="shared" si="21"/>
        <v>-146.20561409361079</v>
      </c>
      <c r="I178" s="1">
        <f t="shared" si="22"/>
        <v>464404.08678400022</v>
      </c>
      <c r="J178" s="1">
        <f t="shared" si="23"/>
        <v>-99635.032247601164</v>
      </c>
      <c r="L178" s="1">
        <v>148</v>
      </c>
      <c r="M178" s="1">
        <v>6.5931645637206771E-2</v>
      </c>
      <c r="N178" s="1">
        <v>3.5644049360894214E-3</v>
      </c>
      <c r="O178" s="1"/>
      <c r="P178" s="1"/>
      <c r="Q178" s="1"/>
      <c r="R178" s="1"/>
      <c r="S178" s="1"/>
      <c r="T178" s="1"/>
    </row>
    <row r="179" spans="1:20" x14ac:dyDescent="0.35">
      <c r="A179" s="1">
        <v>8.85</v>
      </c>
      <c r="B179" s="1">
        <f t="shared" si="16"/>
        <v>2.348529530614361E-2</v>
      </c>
      <c r="D179" s="1">
        <f t="shared" si="17"/>
        <v>0.20784486345937095</v>
      </c>
      <c r="E179" s="1">
        <f t="shared" si="18"/>
        <v>78.322499999999991</v>
      </c>
      <c r="F179" s="1">
        <f t="shared" si="19"/>
        <v>-16.27892931829658</v>
      </c>
      <c r="G179" s="1">
        <f t="shared" si="20"/>
        <v>6134.4140062499982</v>
      </c>
      <c r="H179" s="1">
        <f t="shared" si="21"/>
        <v>-144.06852446692471</v>
      </c>
      <c r="I179" s="1">
        <f t="shared" si="22"/>
        <v>480462.6410045154</v>
      </c>
      <c r="J179" s="1">
        <f t="shared" si="23"/>
        <v>-99861.69201691226</v>
      </c>
      <c r="L179" s="1">
        <v>149</v>
      </c>
      <c r="M179" s="1">
        <v>6.3673063736101376E-2</v>
      </c>
      <c r="N179" s="1">
        <v>3.4473114589871623E-3</v>
      </c>
      <c r="O179" s="1"/>
      <c r="P179" s="1"/>
      <c r="Q179" s="1"/>
      <c r="R179" s="1"/>
      <c r="S179" s="1"/>
      <c r="T179" s="1"/>
    </row>
    <row r="180" spans="1:20" x14ac:dyDescent="0.35">
      <c r="A180" s="1">
        <v>8.9</v>
      </c>
      <c r="B180" s="1">
        <f t="shared" si="16"/>
        <v>2.2621765752663447E-2</v>
      </c>
      <c r="D180" s="1">
        <f t="shared" si="17"/>
        <v>0.20133371519870469</v>
      </c>
      <c r="E180" s="1">
        <f t="shared" si="18"/>
        <v>79.210000000000008</v>
      </c>
      <c r="F180" s="1">
        <f t="shared" si="19"/>
        <v>-15.9476435808894</v>
      </c>
      <c r="G180" s="1">
        <f t="shared" si="20"/>
        <v>6274.2241000000013</v>
      </c>
      <c r="H180" s="1">
        <f t="shared" si="21"/>
        <v>-141.93402786991567</v>
      </c>
      <c r="I180" s="1">
        <f t="shared" si="22"/>
        <v>496981.29096100014</v>
      </c>
      <c r="J180" s="1">
        <f t="shared" si="23"/>
        <v>-100059.08969342659</v>
      </c>
      <c r="L180" s="1">
        <v>150</v>
      </c>
      <c r="M180" s="1">
        <v>6.1525091975485502E-2</v>
      </c>
      <c r="N180" s="1">
        <v>3.2938498500198476E-3</v>
      </c>
      <c r="O180" s="1"/>
      <c r="P180" s="1"/>
      <c r="Q180" s="1"/>
      <c r="R180" s="1"/>
      <c r="S180" s="1"/>
      <c r="T180" s="1"/>
    </row>
    <row r="181" spans="1:20" x14ac:dyDescent="0.35">
      <c r="A181" s="1">
        <v>8.9499999999999993</v>
      </c>
      <c r="B181" s="1">
        <f t="shared" si="16"/>
        <v>2.1788391041939022E-2</v>
      </c>
      <c r="D181" s="1">
        <f t="shared" si="17"/>
        <v>0.19500609982535425</v>
      </c>
      <c r="E181" s="1">
        <f t="shared" si="18"/>
        <v>80.102499999999992</v>
      </c>
      <c r="F181" s="1">
        <f t="shared" si="19"/>
        <v>-15.620476111260436</v>
      </c>
      <c r="G181" s="1">
        <f t="shared" si="20"/>
        <v>6416.4105062499984</v>
      </c>
      <c r="H181" s="1">
        <f t="shared" si="21"/>
        <v>-139.80326119578089</v>
      </c>
      <c r="I181" s="1">
        <f t="shared" si="22"/>
        <v>513970.52257689042</v>
      </c>
      <c r="J181" s="1">
        <f t="shared" si="23"/>
        <v>-100227.38703291857</v>
      </c>
      <c r="L181" s="1">
        <v>151</v>
      </c>
      <c r="M181" s="1">
        <v>5.948406987972632E-2</v>
      </c>
      <c r="N181" s="1">
        <v>3.1057150479190804E-3</v>
      </c>
      <c r="O181" s="1"/>
      <c r="P181" s="1"/>
      <c r="Q181" s="1"/>
      <c r="R181" s="1"/>
      <c r="S181" s="1"/>
      <c r="T181" s="1"/>
    </row>
    <row r="182" spans="1:20" x14ac:dyDescent="0.35">
      <c r="A182" s="1">
        <v>9</v>
      </c>
      <c r="B182" s="1">
        <f t="shared" si="16"/>
        <v>2.0984197879226136E-2</v>
      </c>
      <c r="D182" s="1">
        <f t="shared" si="17"/>
        <v>0.18885778091303523</v>
      </c>
      <c r="E182" s="1">
        <f t="shared" si="18"/>
        <v>81</v>
      </c>
      <c r="F182" s="1">
        <f t="shared" si="19"/>
        <v>-15.297480253955854</v>
      </c>
      <c r="G182" s="1">
        <f t="shared" si="20"/>
        <v>6561</v>
      </c>
      <c r="H182" s="1">
        <f t="shared" si="21"/>
        <v>-137.67732228560268</v>
      </c>
      <c r="I182" s="1">
        <f t="shared" si="22"/>
        <v>531441</v>
      </c>
      <c r="J182" s="1">
        <f t="shared" si="23"/>
        <v>-100366.76794620435</v>
      </c>
      <c r="L182" s="1">
        <v>152</v>
      </c>
      <c r="M182" s="1">
        <v>5.7546005652022281E-2</v>
      </c>
      <c r="N182" s="1">
        <v>2.8849663418150581E-3</v>
      </c>
      <c r="O182" s="1"/>
      <c r="P182" s="1"/>
      <c r="Q182" s="1"/>
      <c r="R182" s="1"/>
      <c r="S182" s="1"/>
      <c r="T182" s="1"/>
    </row>
    <row r="183" spans="1:20" x14ac:dyDescent="0.35">
      <c r="A183" s="1">
        <v>9.0500000000000007</v>
      </c>
      <c r="B183" s="1">
        <f t="shared" si="16"/>
        <v>2.0208240304998182E-2</v>
      </c>
      <c r="D183" s="1">
        <f t="shared" si="17"/>
        <v>0.18288457476023356</v>
      </c>
      <c r="E183" s="1">
        <f t="shared" si="18"/>
        <v>81.902500000000018</v>
      </c>
      <c r="F183" s="1">
        <f t="shared" si="19"/>
        <v>-14.978703884300032</v>
      </c>
      <c r="G183" s="1">
        <f t="shared" si="20"/>
        <v>6708.0195062500025</v>
      </c>
      <c r="H183" s="1">
        <f t="shared" si="21"/>
        <v>-135.55727015291529</v>
      </c>
      <c r="I183" s="1">
        <f t="shared" si="22"/>
        <v>549403.56761064089</v>
      </c>
      <c r="J183" s="1">
        <f t="shared" si="23"/>
        <v>-100477.4378342273</v>
      </c>
      <c r="L183" s="1">
        <v>153</v>
      </c>
      <c r="M183" s="1">
        <v>5.5706589249064464E-2</v>
      </c>
      <c r="N183" s="1">
        <v>2.6340148981106731E-3</v>
      </c>
      <c r="O183" s="1"/>
      <c r="P183" s="1"/>
      <c r="Q183" s="1"/>
      <c r="R183" s="1"/>
      <c r="S183" s="1"/>
      <c r="T183" s="1"/>
    </row>
    <row r="184" spans="1:20" x14ac:dyDescent="0.35">
      <c r="A184" s="1">
        <v>9.1</v>
      </c>
      <c r="B184" s="1">
        <f t="shared" si="16"/>
        <v>1.9459599146190422E-2</v>
      </c>
      <c r="D184" s="1">
        <f t="shared" si="17"/>
        <v>0.17708235223033283</v>
      </c>
      <c r="E184" s="1">
        <f t="shared" si="18"/>
        <v>82.809999999999988</v>
      </c>
      <c r="F184" s="1">
        <f t="shared" si="19"/>
        <v>-14.66418958819386</v>
      </c>
      <c r="G184" s="1">
        <f t="shared" si="20"/>
        <v>6857.4960999999985</v>
      </c>
      <c r="H184" s="1">
        <f t="shared" si="21"/>
        <v>-133.44412525256411</v>
      </c>
      <c r="I184" s="1">
        <f t="shared" si="22"/>
        <v>567869.25204099983</v>
      </c>
      <c r="J184" s="1">
        <f t="shared" si="23"/>
        <v>-100559.6229107</v>
      </c>
      <c r="L184" s="1">
        <v>154</v>
      </c>
      <c r="M184" s="1">
        <v>5.3961208334955657E-2</v>
      </c>
      <c r="N184" s="1">
        <v>2.355608311202663E-3</v>
      </c>
      <c r="O184" s="1"/>
      <c r="P184" s="1"/>
      <c r="Q184" s="1"/>
      <c r="R184" s="1"/>
      <c r="S184" s="1"/>
      <c r="T184" s="1"/>
    </row>
    <row r="185" spans="1:20" x14ac:dyDescent="0.35">
      <c r="A185" s="1">
        <v>9.15</v>
      </c>
      <c r="B185" s="1">
        <f t="shared" si="16"/>
        <v>1.8737381465380162E-2</v>
      </c>
      <c r="D185" s="1">
        <f t="shared" si="17"/>
        <v>0.1714470404082285</v>
      </c>
      <c r="E185" s="1">
        <f t="shared" si="18"/>
        <v>83.722500000000011</v>
      </c>
      <c r="F185" s="1">
        <f t="shared" si="19"/>
        <v>-14.353974840577912</v>
      </c>
      <c r="G185" s="1">
        <f t="shared" si="20"/>
        <v>7009.4570062500015</v>
      </c>
      <c r="H185" s="1">
        <f t="shared" si="21"/>
        <v>-131.33886979128789</v>
      </c>
      <c r="I185" s="1">
        <f t="shared" si="22"/>
        <v>586849.26420576579</v>
      </c>
      <c r="J185" s="1">
        <f t="shared" si="23"/>
        <v>-100613.56951382509</v>
      </c>
      <c r="L185" s="1">
        <v>155</v>
      </c>
      <c r="M185" s="1">
        <v>5.2304967116841183E-2</v>
      </c>
      <c r="N185" s="1">
        <v>2.0528121817195016E-3</v>
      </c>
      <c r="O185" s="1"/>
      <c r="P185" s="1"/>
      <c r="Q185" s="1"/>
      <c r="R185" s="1"/>
      <c r="S185" s="1"/>
      <c r="T185" s="1"/>
    </row>
    <row r="186" spans="1:20" x14ac:dyDescent="0.35">
      <c r="A186" s="1">
        <v>9.1999999999999993</v>
      </c>
      <c r="B186" s="1">
        <f t="shared" si="16"/>
        <v>1.804072000896121E-2</v>
      </c>
      <c r="D186" s="1">
        <f t="shared" si="17"/>
        <v>0.16597462408244312</v>
      </c>
      <c r="E186" s="1">
        <f t="shared" si="18"/>
        <v>84.639999999999986</v>
      </c>
      <c r="F186" s="1">
        <f t="shared" si="19"/>
        <v>-14.048092182337982</v>
      </c>
      <c r="G186" s="1">
        <f t="shared" si="20"/>
        <v>7163.9295999999977</v>
      </c>
      <c r="H186" s="1">
        <f t="shared" si="21"/>
        <v>-129.24244807750944</v>
      </c>
      <c r="I186" s="1">
        <f t="shared" si="22"/>
        <v>606355.00134399976</v>
      </c>
      <c r="J186" s="1">
        <f t="shared" si="23"/>
        <v>-100639.54340857963</v>
      </c>
      <c r="L186" s="1">
        <v>156</v>
      </c>
      <c r="M186" s="1">
        <v>5.0732708056830944E-2</v>
      </c>
      <c r="N186" s="1">
        <v>1.7289887335416448E-3</v>
      </c>
      <c r="O186" s="1"/>
      <c r="P186" s="1"/>
      <c r="Q186" s="1"/>
      <c r="R186" s="1"/>
      <c r="S186" s="1"/>
      <c r="T186" s="1"/>
    </row>
    <row r="187" spans="1:20" x14ac:dyDescent="0.35">
      <c r="A187" s="1">
        <v>9.25</v>
      </c>
      <c r="B187" s="1">
        <f t="shared" si="16"/>
        <v>1.7368772655293335E-2</v>
      </c>
      <c r="D187" s="1">
        <f t="shared" si="17"/>
        <v>0.16066114706146334</v>
      </c>
      <c r="E187" s="1">
        <f t="shared" si="18"/>
        <v>85.5625</v>
      </c>
      <c r="F187" s="1">
        <f t="shared" si="19"/>
        <v>-13.746569395446457</v>
      </c>
      <c r="G187" s="1">
        <f t="shared" si="20"/>
        <v>7320.94140625</v>
      </c>
      <c r="H187" s="1">
        <f t="shared" si="21"/>
        <v>-127.15576690787974</v>
      </c>
      <c r="I187" s="1">
        <f t="shared" si="22"/>
        <v>626398.04907226563</v>
      </c>
      <c r="J187" s="1">
        <f t="shared" si="23"/>
        <v>-100637.829081013</v>
      </c>
      <c r="L187" s="1">
        <v>157</v>
      </c>
      <c r="M187" s="1">
        <v>4.9239036446200757E-2</v>
      </c>
      <c r="N187" s="1">
        <v>1.3877724891916549E-3</v>
      </c>
      <c r="O187" s="1"/>
      <c r="P187" s="1"/>
      <c r="Q187" s="1"/>
      <c r="R187" s="1"/>
      <c r="S187" s="1"/>
      <c r="T187" s="1"/>
    </row>
    <row r="188" spans="1:20" x14ac:dyDescent="0.35">
      <c r="A188" s="1">
        <v>9.3000000000000007</v>
      </c>
      <c r="B188" s="1">
        <f t="shared" si="16"/>
        <v>1.6720721863735386E-2</v>
      </c>
      <c r="D188" s="1">
        <f t="shared" si="17"/>
        <v>0.1555027133327391</v>
      </c>
      <c r="E188" s="1">
        <f t="shared" si="18"/>
        <v>86.490000000000009</v>
      </c>
      <c r="F188" s="1">
        <f t="shared" si="19"/>
        <v>-13.449429676148608</v>
      </c>
      <c r="G188" s="1">
        <f t="shared" si="20"/>
        <v>7480.5201000000015</v>
      </c>
      <c r="H188" s="1">
        <f t="shared" si="21"/>
        <v>-125.07969598818204</v>
      </c>
      <c r="I188" s="1">
        <f t="shared" si="22"/>
        <v>646990.18344900024</v>
      </c>
      <c r="J188" s="1">
        <f t="shared" si="23"/>
        <v>-100608.72902596617</v>
      </c>
      <c r="L188" s="1">
        <v>158</v>
      </c>
      <c r="M188" s="1">
        <v>4.781834782066241E-2</v>
      </c>
      <c r="N188" s="1">
        <v>1.0330430301179055E-3</v>
      </c>
      <c r="O188" s="1"/>
      <c r="P188" s="1"/>
      <c r="Q188" s="1"/>
      <c r="R188" s="1"/>
      <c r="S188" s="1"/>
      <c r="T188" s="1"/>
    </row>
    <row r="189" spans="1:20" x14ac:dyDescent="0.35">
      <c r="A189" s="1">
        <v>9.35</v>
      </c>
      <c r="B189" s="1">
        <f t="shared" si="16"/>
        <v>1.6095774125400465E-2</v>
      </c>
      <c r="D189" s="1">
        <f t="shared" si="17"/>
        <v>0.15049548807249433</v>
      </c>
      <c r="E189" s="1">
        <f t="shared" si="18"/>
        <v>87.422499999999999</v>
      </c>
      <c r="F189" s="1">
        <f t="shared" si="19"/>
        <v>-13.156691806017635</v>
      </c>
      <c r="G189" s="1">
        <f t="shared" si="20"/>
        <v>7642.6935062499997</v>
      </c>
      <c r="H189" s="1">
        <f t="shared" si="21"/>
        <v>-123.0150683862649</v>
      </c>
      <c r="I189" s="1">
        <f t="shared" si="22"/>
        <v>668143.37305014057</v>
      </c>
      <c r="J189" s="1">
        <f t="shared" si="23"/>
        <v>-100552.56302958357</v>
      </c>
      <c r="L189" s="1">
        <v>159</v>
      </c>
      <c r="M189" s="1">
        <v>4.6464858187706071E-2</v>
      </c>
      <c r="N189" s="1">
        <v>6.6889487592958902E-4</v>
      </c>
      <c r="O189" s="1"/>
      <c r="P189" s="1"/>
      <c r="Q189" s="1"/>
      <c r="R189" s="1"/>
      <c r="S189" s="1"/>
      <c r="T189" s="1"/>
    </row>
    <row r="190" spans="1:20" x14ac:dyDescent="0.35">
      <c r="A190" s="1">
        <v>9.4</v>
      </c>
      <c r="B190" s="1">
        <f t="shared" si="16"/>
        <v>1.5493159416406437E-2</v>
      </c>
      <c r="D190" s="1">
        <f t="shared" si="17"/>
        <v>0.14563569851422051</v>
      </c>
      <c r="E190" s="1">
        <f t="shared" si="18"/>
        <v>88.360000000000014</v>
      </c>
      <c r="F190" s="1">
        <f t="shared" si="19"/>
        <v>-12.868370320716526</v>
      </c>
      <c r="G190" s="1">
        <f t="shared" si="20"/>
        <v>7807.4896000000026</v>
      </c>
      <c r="H190" s="1">
        <f t="shared" si="21"/>
        <v>-120.96268101473537</v>
      </c>
      <c r="I190" s="1">
        <f t="shared" si="22"/>
        <v>689869.78105600039</v>
      </c>
      <c r="J190" s="1">
        <f t="shared" si="23"/>
        <v>-100469.66744794298</v>
      </c>
      <c r="L190" s="1">
        <v>160</v>
      </c>
      <c r="M190" s="1">
        <v>4.5172637030498564E-2</v>
      </c>
      <c r="N190" s="1">
        <v>2.9960452291574041E-4</v>
      </c>
      <c r="O190" s="1"/>
      <c r="P190" s="1"/>
      <c r="Q190" s="1"/>
      <c r="R190" s="1"/>
      <c r="S190" s="1"/>
      <c r="T190" s="1"/>
    </row>
    <row r="191" spans="1:20" x14ac:dyDescent="0.35">
      <c r="A191" s="1">
        <v>9.4499999999999993</v>
      </c>
      <c r="B191" s="1">
        <f t="shared" si="16"/>
        <v>1.4912130654333467E-2</v>
      </c>
      <c r="D191" s="1">
        <f t="shared" si="17"/>
        <v>0.14091963468345126</v>
      </c>
      <c r="E191" s="1">
        <f t="shared" si="18"/>
        <v>89.302499999999981</v>
      </c>
      <c r="F191" s="1">
        <f t="shared" si="19"/>
        <v>-12.584475676318903</v>
      </c>
      <c r="G191" s="1">
        <f t="shared" si="20"/>
        <v>7974.9365062499965</v>
      </c>
      <c r="H191" s="1">
        <f t="shared" si="21"/>
        <v>-118.92329514121361</v>
      </c>
      <c r="I191" s="1">
        <f t="shared" si="22"/>
        <v>712181.7673493902</v>
      </c>
      <c r="J191" s="1">
        <f t="shared" si="23"/>
        <v>-100360.39448309073</v>
      </c>
      <c r="L191" s="1">
        <v>161</v>
      </c>
      <c r="M191" s="1">
        <v>4.3935643046227213E-2</v>
      </c>
      <c r="N191" s="1">
        <v>-7.0405311461338438E-5</v>
      </c>
      <c r="O191" s="1"/>
      <c r="P191" s="1"/>
      <c r="Q191" s="1"/>
      <c r="R191" s="1"/>
      <c r="S191" s="1"/>
      <c r="T191" s="1"/>
    </row>
    <row r="192" spans="1:20" x14ac:dyDescent="0.35">
      <c r="A192" s="1">
        <v>9.5</v>
      </c>
      <c r="B192" s="1">
        <f t="shared" si="16"/>
        <v>1.4351963158540365E-2</v>
      </c>
      <c r="D192" s="1">
        <f t="shared" si="17"/>
        <v>0.13634365000613347</v>
      </c>
      <c r="E192" s="1">
        <f t="shared" si="18"/>
        <v>90.25</v>
      </c>
      <c r="F192" s="1">
        <f t="shared" si="19"/>
        <v>-12.305014413053545</v>
      </c>
      <c r="G192" s="1">
        <f t="shared" si="20"/>
        <v>8145.0625</v>
      </c>
      <c r="H192" s="1">
        <f t="shared" si="21"/>
        <v>-116.89763692400868</v>
      </c>
      <c r="I192" s="1">
        <f t="shared" si="22"/>
        <v>735091.890625</v>
      </c>
      <c r="J192" s="1">
        <f t="shared" si="23"/>
        <v>-100225.11145772194</v>
      </c>
      <c r="L192" s="1">
        <v>162</v>
      </c>
      <c r="M192" s="1">
        <v>4.2747762570439107E-2</v>
      </c>
      <c r="N192" s="1">
        <v>-4.3660418529453682E-4</v>
      </c>
      <c r="O192" s="1"/>
      <c r="P192" s="1"/>
      <c r="Q192" s="1"/>
      <c r="R192" s="1"/>
      <c r="S192" s="1"/>
      <c r="T192" s="1"/>
    </row>
    <row r="193" spans="1:20" x14ac:dyDescent="0.35">
      <c r="A193" s="1">
        <v>9.5500000000000007</v>
      </c>
      <c r="B193" s="1">
        <f t="shared" si="16"/>
        <v>1.3811954114937729E-2</v>
      </c>
      <c r="D193" s="1">
        <f t="shared" si="17"/>
        <v>0.13190416179765532</v>
      </c>
      <c r="E193" s="1">
        <f t="shared" si="18"/>
        <v>91.202500000000015</v>
      </c>
      <c r="F193" s="1">
        <f t="shared" si="19"/>
        <v>-12.029989316350662</v>
      </c>
      <c r="G193" s="1">
        <f t="shared" si="20"/>
        <v>8317.8960062500028</v>
      </c>
      <c r="H193" s="1">
        <f t="shared" si="21"/>
        <v>-114.88639797114882</v>
      </c>
      <c r="I193" s="1">
        <f t="shared" si="22"/>
        <v>758612.91051001602</v>
      </c>
      <c r="J193" s="1">
        <f t="shared" si="23"/>
        <v>-100064.20008970337</v>
      </c>
      <c r="L193" s="1">
        <v>163</v>
      </c>
      <c r="M193" s="1">
        <v>4.1602850633534416E-2</v>
      </c>
      <c r="N193" s="1">
        <v>-7.9439511220781578E-4</v>
      </c>
      <c r="O193" s="1"/>
      <c r="P193" s="1"/>
      <c r="Q193" s="1"/>
      <c r="R193" s="1"/>
      <c r="S193" s="1"/>
      <c r="T193" s="1"/>
    </row>
    <row r="194" spans="1:20" x14ac:dyDescent="0.35">
      <c r="A194" s="1">
        <v>9.6</v>
      </c>
      <c r="B194" s="1">
        <f t="shared" si="16"/>
        <v>1.3291422045762179E-2</v>
      </c>
      <c r="D194" s="1">
        <f t="shared" si="17"/>
        <v>0.12759765163931691</v>
      </c>
      <c r="E194" s="1">
        <f t="shared" si="18"/>
        <v>92.16</v>
      </c>
      <c r="F194" s="1">
        <f t="shared" si="19"/>
        <v>-11.759399575079447</v>
      </c>
      <c r="G194" s="1">
        <f t="shared" si="20"/>
        <v>8493.4655999999995</v>
      </c>
      <c r="H194" s="1">
        <f t="shared" si="21"/>
        <v>-112.89023592076269</v>
      </c>
      <c r="I194" s="1">
        <f t="shared" si="22"/>
        <v>782757.78969599993</v>
      </c>
      <c r="J194" s="1">
        <f t="shared" si="23"/>
        <v>-99878.055767591897</v>
      </c>
      <c r="L194" s="1">
        <v>164</v>
      </c>
      <c r="M194" s="1">
        <v>4.0494774590161597E-2</v>
      </c>
      <c r="N194" s="1">
        <v>-1.1391583614056844E-3</v>
      </c>
      <c r="O194" s="1"/>
      <c r="P194" s="1"/>
      <c r="Q194" s="1"/>
      <c r="R194" s="1"/>
      <c r="S194" s="1"/>
      <c r="T194" s="1"/>
    </row>
    <row r="195" spans="1:20" x14ac:dyDescent="0.35">
      <c r="A195" s="1">
        <v>9.65</v>
      </c>
      <c r="B195" s="1">
        <f t="shared" ref="B195:B202" si="24">SQRT(LN(A195^2+1))*EXP(-A195)*A195^2</f>
        <v>1.2789706284847465E-2</v>
      </c>
      <c r="D195" s="1">
        <f t="shared" ref="D195:D202" si="25">A195*B195</f>
        <v>0.12342066564877804</v>
      </c>
      <c r="E195" s="1">
        <f t="shared" ref="E195:E202" si="26">A195^2</f>
        <v>93.122500000000002</v>
      </c>
      <c r="F195" s="1">
        <f t="shared" ref="F195:F202" si="27">-B195*A195^3</f>
        <v>-11.493240936878333</v>
      </c>
      <c r="G195" s="1">
        <f t="shared" ref="G195:G202" si="28">A195^4</f>
        <v>8671.8000062499996</v>
      </c>
      <c r="H195" s="1">
        <f t="shared" ref="H195:H202" si="29">-B195*A195^4</f>
        <v>-110.9097750408759</v>
      </c>
      <c r="I195" s="1">
        <f t="shared" ref="I195:I202" si="30">A195^6</f>
        <v>807539.69608201564</v>
      </c>
      <c r="J195" s="1">
        <f t="shared" ref="J195:J202" si="31">-B195*A195^7</f>
        <v>-99667.08682825428</v>
      </c>
      <c r="L195" s="1">
        <v>165</v>
      </c>
      <c r="M195" s="1">
        <v>3.9417460257148207E-2</v>
      </c>
      <c r="N195" s="1">
        <v>-1.4662978097096172E-3</v>
      </c>
      <c r="O195" s="1"/>
      <c r="P195" s="1"/>
      <c r="Q195" s="1"/>
      <c r="R195" s="1"/>
      <c r="S195" s="1"/>
      <c r="T195" s="1"/>
    </row>
    <row r="196" spans="1:20" x14ac:dyDescent="0.35">
      <c r="A196" s="1">
        <v>9.6999999999999993</v>
      </c>
      <c r="B196" s="1">
        <f t="shared" si="24"/>
        <v>1.2306166458841673E-2</v>
      </c>
      <c r="D196" s="1">
        <f t="shared" si="25"/>
        <v>0.11936981465076422</v>
      </c>
      <c r="E196" s="1">
        <f t="shared" si="26"/>
        <v>94.089999999999989</v>
      </c>
      <c r="F196" s="1">
        <f t="shared" si="27"/>
        <v>-11.231505860490405</v>
      </c>
      <c r="G196" s="1">
        <f t="shared" si="28"/>
        <v>8852.9280999999974</v>
      </c>
      <c r="H196" s="1">
        <f t="shared" si="29"/>
        <v>-108.94560684675692</v>
      </c>
      <c r="I196" s="1">
        <f t="shared" si="30"/>
        <v>832972.0049289997</v>
      </c>
      <c r="J196" s="1">
        <f t="shared" si="31"/>
        <v>-99431.713837650139</v>
      </c>
      <c r="L196" s="1">
        <v>166</v>
      </c>
      <c r="M196" s="1">
        <v>3.8364940491657507E-2</v>
      </c>
      <c r="N196" s="1">
        <v>-1.7712897737501426E-3</v>
      </c>
      <c r="O196" s="1"/>
      <c r="P196" s="1"/>
      <c r="Q196" s="1"/>
      <c r="R196" s="1"/>
      <c r="S196" s="1"/>
      <c r="T196" s="1"/>
    </row>
    <row r="197" spans="1:20" x14ac:dyDescent="0.35">
      <c r="A197" s="1">
        <v>9.75</v>
      </c>
      <c r="B197" s="1">
        <f t="shared" si="24"/>
        <v>1.1840181974775408E-2</v>
      </c>
      <c r="D197" s="1">
        <f t="shared" si="25"/>
        <v>0.11544177425406023</v>
      </c>
      <c r="E197" s="1">
        <f t="shared" si="26"/>
        <v>95.0625</v>
      </c>
      <c r="F197" s="1">
        <f t="shared" si="27"/>
        <v>-10.974183665026601</v>
      </c>
      <c r="G197" s="1">
        <f t="shared" si="28"/>
        <v>9036.87890625</v>
      </c>
      <c r="H197" s="1">
        <f t="shared" si="29"/>
        <v>-106.99829073400936</v>
      </c>
      <c r="I197" s="1">
        <f t="shared" si="30"/>
        <v>859068.30102539063</v>
      </c>
      <c r="J197" s="1">
        <f t="shared" si="31"/>
        <v>-99172.368875792206</v>
      </c>
      <c r="L197" s="1">
        <v>167</v>
      </c>
      <c r="M197" s="1">
        <v>3.7331406136310363E-2</v>
      </c>
      <c r="N197" s="1">
        <v>-2.0497342457163753E-3</v>
      </c>
      <c r="O197" s="1"/>
      <c r="P197" s="1"/>
      <c r="Q197" s="1"/>
      <c r="R197" s="1"/>
      <c r="S197" s="1"/>
      <c r="T197" s="1"/>
    </row>
    <row r="198" spans="1:20" x14ac:dyDescent="0.35">
      <c r="A198" s="1">
        <v>9.8000000000000007</v>
      </c>
      <c r="B198" s="1">
        <f t="shared" si="24"/>
        <v>1.1391151514345483E-2</v>
      </c>
      <c r="D198" s="1">
        <f t="shared" si="25"/>
        <v>0.11163328484058574</v>
      </c>
      <c r="E198" s="1">
        <f t="shared" si="26"/>
        <v>96.04000000000002</v>
      </c>
      <c r="F198" s="1">
        <f t="shared" si="27"/>
        <v>-10.721260676089857</v>
      </c>
      <c r="G198" s="1">
        <f t="shared" si="28"/>
        <v>9223.6816000000035</v>
      </c>
      <c r="H198" s="1">
        <f t="shared" si="29"/>
        <v>-105.06835462568061</v>
      </c>
      <c r="I198" s="1">
        <f t="shared" si="30"/>
        <v>885842.38086400053</v>
      </c>
      <c r="J198" s="1">
        <f t="shared" si="31"/>
        <v>-98889.49482685361</v>
      </c>
      <c r="L198" s="1">
        <v>168</v>
      </c>
      <c r="M198" s="1">
        <v>3.6311259255230155E-2</v>
      </c>
      <c r="N198" s="1">
        <v>-2.2974084534669523E-3</v>
      </c>
      <c r="O198" s="1"/>
      <c r="P198" s="1"/>
      <c r="Q198" s="1"/>
      <c r="R198" s="1"/>
      <c r="S198" s="1"/>
      <c r="T198" s="1"/>
    </row>
    <row r="199" spans="1:20" x14ac:dyDescent="0.35">
      <c r="A199" s="1">
        <v>9.85</v>
      </c>
      <c r="B199" s="1">
        <f t="shared" si="24"/>
        <v>1.0958492535239143E-2</v>
      </c>
      <c r="D199" s="1">
        <f t="shared" si="25"/>
        <v>0.10794115147210556</v>
      </c>
      <c r="E199" s="1">
        <f t="shared" si="26"/>
        <v>97.022499999999994</v>
      </c>
      <c r="F199" s="1">
        <f t="shared" si="27"/>
        <v>-10.472720368702362</v>
      </c>
      <c r="G199" s="1">
        <f t="shared" si="28"/>
        <v>9413.3655062499984</v>
      </c>
      <c r="H199" s="1">
        <f t="shared" si="29"/>
        <v>-103.15629563171825</v>
      </c>
      <c r="I199" s="1">
        <f t="shared" si="30"/>
        <v>913308.25483014039</v>
      </c>
      <c r="J199" s="1">
        <f t="shared" si="31"/>
        <v>-98583.544675344572</v>
      </c>
      <c r="L199" s="1">
        <v>169</v>
      </c>
      <c r="M199" s="1">
        <v>3.5299168580797513E-2</v>
      </c>
      <c r="N199" s="1">
        <v>-2.510322661806022E-3</v>
      </c>
      <c r="O199" s="1"/>
      <c r="P199" s="1"/>
      <c r="Q199" s="1"/>
      <c r="R199" s="1"/>
      <c r="S199" s="1"/>
      <c r="T199" s="1"/>
    </row>
    <row r="200" spans="1:20" x14ac:dyDescent="0.35">
      <c r="A200" s="1">
        <v>9.9</v>
      </c>
      <c r="B200" s="1">
        <f t="shared" si="24"/>
        <v>1.0541640779787866E-2</v>
      </c>
      <c r="D200" s="1">
        <f t="shared" si="25"/>
        <v>0.10436224371989988</v>
      </c>
      <c r="E200" s="1">
        <f t="shared" si="26"/>
        <v>98.01</v>
      </c>
      <c r="F200" s="1">
        <f t="shared" si="27"/>
        <v>-10.228543506987387</v>
      </c>
      <c r="G200" s="1">
        <f t="shared" si="28"/>
        <v>9605.9601000000002</v>
      </c>
      <c r="H200" s="1">
        <f t="shared" si="29"/>
        <v>-101.26258071917513</v>
      </c>
      <c r="I200" s="1">
        <f t="shared" si="30"/>
        <v>941480.14940100012</v>
      </c>
      <c r="J200" s="1">
        <f t="shared" si="31"/>
        <v>-98254.980809234927</v>
      </c>
      <c r="L200" s="1">
        <v>170</v>
      </c>
      <c r="M200" s="1">
        <v>3.4290127088524969E-2</v>
      </c>
      <c r="N200" s="1">
        <v>-2.6847781295174997E-3</v>
      </c>
      <c r="O200" s="1"/>
      <c r="P200" s="1"/>
      <c r="Q200" s="1"/>
      <c r="R200" s="1"/>
      <c r="S200" s="1"/>
      <c r="T200" s="1"/>
    </row>
    <row r="201" spans="1:20" x14ac:dyDescent="0.35">
      <c r="A201" s="1">
        <v>9.9499999999999993</v>
      </c>
      <c r="B201" s="1">
        <f t="shared" si="24"/>
        <v>1.01400497912058E-2</v>
      </c>
      <c r="D201" s="1">
        <f t="shared" si="25"/>
        <v>0.1008934954224977</v>
      </c>
      <c r="E201" s="1">
        <f t="shared" si="26"/>
        <v>99.002499999999984</v>
      </c>
      <c r="F201" s="1">
        <f t="shared" si="27"/>
        <v>-9.9887082805658274</v>
      </c>
      <c r="G201" s="1">
        <f t="shared" si="28"/>
        <v>9801.4950062499975</v>
      </c>
      <c r="H201" s="1">
        <f t="shared" si="29"/>
        <v>-99.387647391629983</v>
      </c>
      <c r="I201" s="1">
        <f t="shared" si="30"/>
        <v>970372.50935626519</v>
      </c>
      <c r="J201" s="1">
        <f t="shared" si="31"/>
        <v>-97904.274330853965</v>
      </c>
      <c r="L201" s="1">
        <v>171</v>
      </c>
      <c r="M201" s="1">
        <v>3.3279511614599855E-2</v>
      </c>
      <c r="N201" s="1">
        <v>-2.8174271340491511E-3</v>
      </c>
      <c r="O201" s="1"/>
      <c r="P201" s="1"/>
      <c r="Q201" s="1"/>
      <c r="R201" s="1"/>
      <c r="S201" s="1"/>
      <c r="T201" s="1"/>
    </row>
    <row r="202" spans="1:20" x14ac:dyDescent="0.35">
      <c r="A202" s="1">
        <v>10</v>
      </c>
      <c r="B202" s="1">
        <f t="shared" si="24"/>
        <v>9.7531904376352008E-3</v>
      </c>
      <c r="D202" s="1">
        <f t="shared" si="25"/>
        <v>9.7531904376352008E-2</v>
      </c>
      <c r="E202" s="1">
        <f t="shared" si="26"/>
        <v>100</v>
      </c>
      <c r="F202" s="1">
        <f t="shared" si="27"/>
        <v>-9.753190437635201</v>
      </c>
      <c r="G202" s="1">
        <f t="shared" si="28"/>
        <v>10000</v>
      </c>
      <c r="H202" s="1">
        <f t="shared" si="29"/>
        <v>-97.531904376352003</v>
      </c>
      <c r="I202" s="1">
        <f t="shared" si="30"/>
        <v>1000000</v>
      </c>
      <c r="J202" s="1">
        <f t="shared" si="31"/>
        <v>-97531.904376352002</v>
      </c>
      <c r="L202" s="1">
        <v>172</v>
      </c>
      <c r="M202" s="1">
        <v>3.2263144428258173E-2</v>
      </c>
      <c r="N202" s="1">
        <v>-2.9053349735022813E-3</v>
      </c>
      <c r="O202" s="1"/>
      <c r="P202" s="1"/>
      <c r="Q202" s="1"/>
      <c r="R202" s="1"/>
      <c r="S202" s="1"/>
      <c r="T202" s="1"/>
    </row>
    <row r="203" spans="1:20" x14ac:dyDescent="0.35">
      <c r="L203" s="1">
        <v>173</v>
      </c>
      <c r="M203" s="1">
        <v>3.1237356669564065E-2</v>
      </c>
      <c r="N203" s="1">
        <v>-2.9460438541424709E-3</v>
      </c>
      <c r="O203" s="1"/>
      <c r="P203" s="1"/>
      <c r="Q203" s="1"/>
      <c r="R203" s="1"/>
      <c r="S203" s="1"/>
      <c r="T203" s="1"/>
    </row>
    <row r="204" spans="1:20" x14ac:dyDescent="0.35">
      <c r="L204" s="1">
        <v>174</v>
      </c>
      <c r="M204" s="1">
        <v>3.0199053561521083E-2</v>
      </c>
      <c r="N204" s="1">
        <v>-2.9376385701362015E-3</v>
      </c>
      <c r="O204" s="1"/>
      <c r="P204" s="1"/>
      <c r="Q204" s="1"/>
      <c r="R204" s="1"/>
      <c r="S204" s="1"/>
      <c r="T204" s="1"/>
    </row>
    <row r="205" spans="1:20" x14ac:dyDescent="0.35">
      <c r="L205" s="1">
        <v>175</v>
      </c>
      <c r="M205" s="1">
        <v>2.9145781303760998E-2</v>
      </c>
      <c r="N205" s="1">
        <v>-2.8788138806701905E-3</v>
      </c>
      <c r="O205" s="1"/>
      <c r="P205" s="1"/>
      <c r="Q205" s="1"/>
      <c r="R205" s="1"/>
      <c r="S205" s="1"/>
      <c r="T205" s="1"/>
    </row>
    <row r="206" spans="1:20" x14ac:dyDescent="0.35">
      <c r="L206" s="1">
        <v>176</v>
      </c>
      <c r="M206" s="1">
        <v>2.8075795554908467E-2</v>
      </c>
      <c r="N206" s="1">
        <v>-2.7689434895917832E-3</v>
      </c>
      <c r="O206" s="1"/>
      <c r="P206" s="1"/>
      <c r="Q206" s="1"/>
      <c r="R206" s="1"/>
      <c r="S206" s="1"/>
      <c r="T206" s="1"/>
    </row>
    <row r="207" spans="1:20" x14ac:dyDescent="0.35">
      <c r="L207" s="1">
        <v>177</v>
      </c>
      <c r="M207" s="1">
        <v>2.6988131409318328E-2</v>
      </c>
      <c r="N207" s="1">
        <v>-2.6081505314254662E-3</v>
      </c>
      <c r="O207" s="1"/>
      <c r="P207" s="1"/>
      <c r="Q207" s="1"/>
      <c r="R207" s="1"/>
      <c r="S207" s="1"/>
      <c r="T207" s="1"/>
    </row>
    <row r="208" spans="1:20" x14ac:dyDescent="0.35">
      <c r="L208" s="1">
        <v>178</v>
      </c>
      <c r="M208" s="1">
        <v>2.588267477390005E-2</v>
      </c>
      <c r="N208" s="1">
        <v>-2.3973794677564393E-3</v>
      </c>
      <c r="O208" s="1"/>
      <c r="P208" s="1"/>
      <c r="Q208" s="1"/>
      <c r="R208" s="1"/>
      <c r="S208" s="1"/>
      <c r="T208" s="1"/>
    </row>
    <row r="209" spans="12:20" x14ac:dyDescent="0.35">
      <c r="L209" s="1">
        <v>179</v>
      </c>
      <c r="M209" s="1">
        <v>2.4760235050703017E-2</v>
      </c>
      <c r="N209" s="1">
        <v>-2.1384692980395692E-3</v>
      </c>
      <c r="O209" s="1"/>
      <c r="P209" s="1"/>
      <c r="Q209" s="1"/>
      <c r="R209" s="1"/>
      <c r="S209" s="1"/>
      <c r="T209" s="1"/>
    </row>
    <row r="210" spans="12:20" x14ac:dyDescent="0.35">
      <c r="L210" s="1">
        <v>180</v>
      </c>
      <c r="M210" s="1">
        <v>2.3622619030978953E-2</v>
      </c>
      <c r="N210" s="1">
        <v>-1.8342279890399306E-3</v>
      </c>
      <c r="O210" s="1"/>
      <c r="P210" s="1"/>
      <c r="Q210" s="1"/>
      <c r="R210" s="1"/>
      <c r="S210" s="1"/>
      <c r="T210" s="1"/>
    </row>
    <row r="211" spans="12:20" x14ac:dyDescent="0.35">
      <c r="L211" s="1">
        <v>181</v>
      </c>
      <c r="M211" s="1">
        <v>2.2472705906654511E-2</v>
      </c>
      <c r="N211" s="1">
        <v>-1.488508027428375E-3</v>
      </c>
      <c r="O211" s="1"/>
      <c r="P211" s="1"/>
      <c r="Q211" s="1"/>
      <c r="R211" s="1"/>
      <c r="S211" s="1"/>
      <c r="T211" s="1"/>
    </row>
    <row r="212" spans="12:20" x14ac:dyDescent="0.35">
      <c r="L212" s="1">
        <v>182</v>
      </c>
      <c r="M212" s="1">
        <v>2.1314523306488198E-2</v>
      </c>
      <c r="N212" s="1">
        <v>-1.106283001490016E-3</v>
      </c>
      <c r="O212" s="1"/>
      <c r="P212" s="1"/>
      <c r="Q212" s="1"/>
      <c r="R212" s="1"/>
      <c r="S212" s="1"/>
      <c r="T212" s="1"/>
    </row>
    <row r="213" spans="12:20" x14ac:dyDescent="0.35">
      <c r="L213" s="1">
        <v>183</v>
      </c>
      <c r="M213" s="1">
        <v>2.0153324264210681E-2</v>
      </c>
      <c r="N213" s="1">
        <v>-6.9372511802025943E-4</v>
      </c>
      <c r="O213" s="1"/>
      <c r="P213" s="1"/>
      <c r="Q213" s="1"/>
      <c r="R213" s="1"/>
      <c r="S213" s="1"/>
      <c r="T213" s="1"/>
    </row>
    <row r="214" spans="12:20" x14ac:dyDescent="0.35">
      <c r="L214" s="1">
        <v>184</v>
      </c>
      <c r="M214" s="1">
        <v>1.8995665027544462E-2</v>
      </c>
      <c r="N214" s="1">
        <v>-2.5828356216429926E-4</v>
      </c>
      <c r="O214" s="1"/>
      <c r="P214" s="1"/>
      <c r="Q214" s="1"/>
      <c r="R214" s="1"/>
      <c r="S214" s="1"/>
      <c r="T214" s="1"/>
    </row>
    <row r="215" spans="12:20" x14ac:dyDescent="0.35">
      <c r="L215" s="1">
        <v>185</v>
      </c>
      <c r="M215" s="1">
        <v>1.7849483618363138E-2</v>
      </c>
      <c r="N215" s="1">
        <v>1.9123639059807213E-4</v>
      </c>
      <c r="O215" s="1"/>
      <c r="P215" s="1"/>
      <c r="Q215" s="1"/>
      <c r="R215" s="1"/>
      <c r="S215" s="1"/>
      <c r="T215" s="1"/>
    </row>
    <row r="216" spans="12:20" x14ac:dyDescent="0.35">
      <c r="L216" s="1">
        <v>186</v>
      </c>
      <c r="M216" s="1">
        <v>1.6724179055167099E-2</v>
      </c>
      <c r="N216" s="1">
        <v>6.4459360012623576E-4</v>
      </c>
      <c r="O216" s="1"/>
      <c r="P216" s="1"/>
      <c r="Q216" s="1"/>
      <c r="R216" s="1"/>
      <c r="S216" s="1"/>
      <c r="T216" s="1"/>
    </row>
    <row r="217" spans="12:20" x14ac:dyDescent="0.35">
      <c r="L217" s="1">
        <v>187</v>
      </c>
      <c r="M217" s="1">
        <v>1.5630691151381271E-2</v>
      </c>
      <c r="N217" s="1">
        <v>1.0900307123541154E-3</v>
      </c>
      <c r="O217" s="1"/>
      <c r="P217" s="1"/>
      <c r="Q217" s="1"/>
      <c r="R217" s="1"/>
      <c r="S217" s="1"/>
      <c r="T217" s="1"/>
    </row>
    <row r="218" spans="12:20" x14ac:dyDescent="0.35">
      <c r="L218" s="1">
        <v>188</v>
      </c>
      <c r="M218" s="1">
        <v>1.4581580804076566E-2</v>
      </c>
      <c r="N218" s="1">
        <v>1.5141933213238985E-3</v>
      </c>
      <c r="O218" s="1"/>
      <c r="P218" s="1"/>
      <c r="Q218" s="1"/>
      <c r="R218" s="1"/>
      <c r="S218" s="1"/>
      <c r="T218" s="1"/>
    </row>
    <row r="219" spans="12:20" x14ac:dyDescent="0.35">
      <c r="L219" s="1">
        <v>189</v>
      </c>
      <c r="M219" s="1">
        <v>1.3591110690274633E-2</v>
      </c>
      <c r="N219" s="1">
        <v>1.9020487261318039E-3</v>
      </c>
      <c r="O219" s="1"/>
      <c r="P219" s="1"/>
      <c r="Q219" s="1"/>
      <c r="R219" s="1"/>
      <c r="S219" s="1"/>
      <c r="T219" s="1"/>
    </row>
    <row r="220" spans="12:20" x14ac:dyDescent="0.35">
      <c r="L220" s="1">
        <v>190</v>
      </c>
      <c r="M220" s="1">
        <v>1.2675326289485866E-2</v>
      </c>
      <c r="N220" s="1">
        <v>2.2368043648476003E-3</v>
      </c>
      <c r="O220" s="1"/>
      <c r="P220" s="1"/>
      <c r="Q220" s="1"/>
      <c r="R220" s="1"/>
      <c r="S220" s="1"/>
      <c r="T220" s="1"/>
    </row>
    <row r="221" spans="12:20" x14ac:dyDescent="0.35">
      <c r="L221" s="1">
        <v>191</v>
      </c>
      <c r="M221" s="1">
        <v>1.1852137153818276E-2</v>
      </c>
      <c r="N221" s="1">
        <v>2.4998260047220892E-3</v>
      </c>
      <c r="O221" s="1"/>
      <c r="P221" s="1"/>
      <c r="Q221" s="1"/>
      <c r="R221" s="1"/>
      <c r="S221" s="1"/>
      <c r="T221" s="1"/>
    </row>
    <row r="222" spans="12:20" x14ac:dyDescent="0.35">
      <c r="L222" s="1">
        <v>192</v>
      </c>
      <c r="M222" s="1">
        <v>1.1141398348845755E-2</v>
      </c>
      <c r="N222" s="1">
        <v>2.6705557660919744E-3</v>
      </c>
      <c r="O222" s="1"/>
      <c r="P222" s="1"/>
      <c r="Q222" s="1"/>
      <c r="R222" s="1"/>
      <c r="S222" s="1"/>
      <c r="T222" s="1"/>
    </row>
    <row r="223" spans="12:20" x14ac:dyDescent="0.35">
      <c r="L223" s="1">
        <v>193</v>
      </c>
      <c r="M223" s="1">
        <v>1.0564991991021344E-2</v>
      </c>
      <c r="N223" s="1">
        <v>2.7264300547408353E-3</v>
      </c>
      <c r="O223" s="1"/>
      <c r="P223" s="1"/>
      <c r="Q223" s="1"/>
      <c r="R223" s="1"/>
      <c r="S223" s="1"/>
      <c r="T223" s="1"/>
    </row>
    <row r="224" spans="12:20" x14ac:dyDescent="0.35">
      <c r="L224" s="1">
        <v>194</v>
      </c>
      <c r="M224" s="1">
        <v>1.0146908810012789E-2</v>
      </c>
      <c r="N224" s="1">
        <v>2.6427974748346756E-3</v>
      </c>
      <c r="O224" s="1"/>
      <c r="P224" s="1"/>
      <c r="Q224" s="1"/>
      <c r="R224" s="1"/>
      <c r="S224" s="1"/>
      <c r="T224" s="1"/>
    </row>
    <row r="225" spans="12:20" x14ac:dyDescent="0.35">
      <c r="L225" s="1">
        <v>195</v>
      </c>
      <c r="M225" s="1">
        <v>9.9133296664479786E-3</v>
      </c>
      <c r="N225" s="1">
        <v>2.3928367923936947E-3</v>
      </c>
      <c r="O225" s="1"/>
      <c r="P225" s="1"/>
      <c r="Q225" s="1"/>
      <c r="R225" s="1"/>
      <c r="S225" s="1"/>
      <c r="T225" s="1"/>
    </row>
    <row r="226" spans="12:20" x14ac:dyDescent="0.35">
      <c r="L226" s="1">
        <v>196</v>
      </c>
      <c r="M226" s="1">
        <v>9.8927069587517735E-3</v>
      </c>
      <c r="N226" s="1">
        <v>1.9474750160236344E-3</v>
      </c>
      <c r="O226" s="1"/>
      <c r="P226" s="1"/>
      <c r="Q226" s="1"/>
      <c r="R226" s="1"/>
      <c r="S226" s="1"/>
      <c r="T226" s="1"/>
    </row>
    <row r="227" spans="12:20" x14ac:dyDescent="0.35">
      <c r="L227" s="1">
        <v>197</v>
      </c>
      <c r="M227" s="1">
        <v>1.0115845854747008E-2</v>
      </c>
      <c r="N227" s="1">
        <v>1.2753056595984757E-3</v>
      </c>
      <c r="O227" s="1"/>
      <c r="P227" s="1"/>
      <c r="Q227" s="1"/>
      <c r="R227" s="1"/>
      <c r="S227" s="1"/>
      <c r="T227" s="1"/>
    </row>
    <row r="228" spans="12:20" x14ac:dyDescent="0.35">
      <c r="L228" s="1">
        <v>198</v>
      </c>
      <c r="M228" s="1">
        <v>1.0615985286987595E-2</v>
      </c>
      <c r="N228" s="1">
        <v>3.4250724825154837E-4</v>
      </c>
      <c r="O228" s="1"/>
      <c r="P228" s="1"/>
      <c r="Q228" s="1"/>
      <c r="R228" s="1"/>
      <c r="S228" s="1"/>
      <c r="T228" s="1"/>
    </row>
    <row r="229" spans="12:20" x14ac:dyDescent="0.35">
      <c r="L229" s="1">
        <v>199</v>
      </c>
      <c r="M229" s="1">
        <v>1.1428878653232388E-2</v>
      </c>
      <c r="N229" s="1">
        <v>-8.8723787344452236E-4</v>
      </c>
      <c r="O229" s="1"/>
      <c r="P229" s="1"/>
      <c r="Q229" s="1"/>
      <c r="R229" s="1"/>
      <c r="S229" s="1"/>
      <c r="T229" s="1"/>
    </row>
    <row r="230" spans="12:20" x14ac:dyDescent="0.35">
      <c r="L230" s="1">
        <v>200</v>
      </c>
      <c r="M230" s="1">
        <v>1.2592874166124091E-2</v>
      </c>
      <c r="N230" s="1">
        <v>-2.4528243749182901E-3</v>
      </c>
      <c r="O230" s="1"/>
      <c r="P230" s="1"/>
      <c r="Q230" s="1"/>
      <c r="R230" s="1"/>
      <c r="S230" s="1"/>
      <c r="T230" s="1"/>
    </row>
    <row r="231" spans="12:20" ht="21.75" thickBot="1" x14ac:dyDescent="0.4">
      <c r="L231" s="3">
        <v>201</v>
      </c>
      <c r="M231" s="3">
        <v>1.4148994799342063E-2</v>
      </c>
      <c r="N231" s="3">
        <v>-4.3958043617068621E-3</v>
      </c>
      <c r="O231" s="1"/>
      <c r="P231" s="1"/>
      <c r="Q231" s="1"/>
      <c r="R231" s="1"/>
      <c r="S231" s="1"/>
      <c r="T231" s="1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9ED353-B7F6-4186-8DEA-1FA2BFB3A3B6}">
  <dimension ref="A1:T231"/>
  <sheetViews>
    <sheetView tabSelected="1" topLeftCell="E1" workbookViewId="0">
      <selection activeCell="M6" sqref="M6"/>
    </sheetView>
  </sheetViews>
  <sheetFormatPr defaultColWidth="17.85546875" defaultRowHeight="21" x14ac:dyDescent="0.35"/>
  <cols>
    <col min="1" max="16384" width="17.85546875" style="1"/>
  </cols>
  <sheetData>
    <row r="1" spans="1:20" x14ac:dyDescent="0.35">
      <c r="A1" s="1" t="s">
        <v>0</v>
      </c>
      <c r="B1" s="1" t="s">
        <v>1</v>
      </c>
      <c r="D1" s="1" t="s">
        <v>37</v>
      </c>
      <c r="E1" s="1" t="s">
        <v>36</v>
      </c>
      <c r="F1" s="1" t="s">
        <v>45</v>
      </c>
      <c r="G1" s="1" t="s">
        <v>42</v>
      </c>
      <c r="H1" s="1" t="s">
        <v>46</v>
      </c>
      <c r="I1" s="1" t="s">
        <v>48</v>
      </c>
      <c r="J1" s="1" t="s">
        <v>44</v>
      </c>
      <c r="L1" s="1" t="s">
        <v>8</v>
      </c>
    </row>
    <row r="2" spans="1:20" ht="21.75" thickBot="1" x14ac:dyDescent="0.4">
      <c r="A2" s="1">
        <v>0</v>
      </c>
      <c r="B2" s="1">
        <f>SQRT(LN(A2^2+1))*EXP(-A2)*A2^2</f>
        <v>0</v>
      </c>
      <c r="D2" s="1">
        <f>-B2*A2</f>
        <v>0</v>
      </c>
      <c r="E2" s="1">
        <f>A2^2</f>
        <v>0</v>
      </c>
      <c r="F2" s="1">
        <f>A2^3</f>
        <v>0</v>
      </c>
      <c r="G2" s="1">
        <f>A2^4</f>
        <v>0</v>
      </c>
      <c r="H2" s="1">
        <f>A2^5</f>
        <v>0</v>
      </c>
      <c r="I2" s="1">
        <f>-B2*A2^6</f>
        <v>0</v>
      </c>
      <c r="J2" s="1">
        <f>-B2*A2^7</f>
        <v>0</v>
      </c>
    </row>
    <row r="3" spans="1:20" x14ac:dyDescent="0.35">
      <c r="A3" s="1">
        <v>0.05</v>
      </c>
      <c r="B3" s="1">
        <f t="shared" ref="B3:B66" si="0">SQRT(LN(A3^2+1))*EXP(-A3)*A3^2</f>
        <v>1.1882946372940057E-4</v>
      </c>
      <c r="D3" s="1">
        <f t="shared" ref="D3:D66" si="1">-B3*A3</f>
        <v>-5.9414731864700285E-6</v>
      </c>
      <c r="E3" s="1">
        <f t="shared" ref="E3:E66" si="2">A3^2</f>
        <v>2.5000000000000005E-3</v>
      </c>
      <c r="F3" s="1">
        <f t="shared" ref="F3:F66" si="3">A3^3</f>
        <v>1.2500000000000003E-4</v>
      </c>
      <c r="G3" s="1">
        <f t="shared" ref="G3:G66" si="4">A3^4</f>
        <v>6.2500000000000028E-6</v>
      </c>
      <c r="H3" s="1">
        <f t="shared" ref="H3:H66" si="5">A3^5</f>
        <v>3.1250000000000018E-7</v>
      </c>
      <c r="I3" s="1">
        <f t="shared" ref="I3:I66" si="6">-B3*A3^6</f>
        <v>-1.8567103707718848E-12</v>
      </c>
      <c r="J3" s="1">
        <f t="shared" ref="J3:J66" si="7">-B3*A3^7</f>
        <v>-9.2835518538594263E-14</v>
      </c>
      <c r="L3" s="2" t="s">
        <v>9</v>
      </c>
      <c r="M3" s="2"/>
    </row>
    <row r="4" spans="1:20" x14ac:dyDescent="0.35">
      <c r="A4" s="1">
        <v>0.1</v>
      </c>
      <c r="B4" s="1">
        <f t="shared" si="0"/>
        <v>9.025874956362619E-4</v>
      </c>
      <c r="D4" s="1">
        <f t="shared" si="1"/>
        <v>-9.025874956362619E-5</v>
      </c>
      <c r="E4" s="1">
        <f t="shared" si="2"/>
        <v>1.0000000000000002E-2</v>
      </c>
      <c r="F4" s="1">
        <f t="shared" si="3"/>
        <v>1.0000000000000002E-3</v>
      </c>
      <c r="G4" s="1">
        <f t="shared" si="4"/>
        <v>1.0000000000000005E-4</v>
      </c>
      <c r="H4" s="1">
        <f t="shared" si="5"/>
        <v>1.0000000000000006E-5</v>
      </c>
      <c r="I4" s="1">
        <f t="shared" si="6"/>
        <v>-9.0258749563626246E-10</v>
      </c>
      <c r="J4" s="1">
        <f t="shared" si="7"/>
        <v>-9.0258749563626253E-11</v>
      </c>
      <c r="L4" s="1" t="s">
        <v>10</v>
      </c>
      <c r="M4" s="1">
        <v>0.99925084014064647</v>
      </c>
    </row>
    <row r="5" spans="1:20" x14ac:dyDescent="0.35">
      <c r="A5" s="1">
        <v>0.15</v>
      </c>
      <c r="B5" s="1">
        <f t="shared" si="0"/>
        <v>2.88874559512257E-3</v>
      </c>
      <c r="D5" s="1">
        <f t="shared" si="1"/>
        <v>-4.333118392683855E-4</v>
      </c>
      <c r="E5" s="1">
        <f t="shared" si="2"/>
        <v>2.2499999999999999E-2</v>
      </c>
      <c r="F5" s="1">
        <f t="shared" si="3"/>
        <v>3.375E-3</v>
      </c>
      <c r="G5" s="1">
        <f t="shared" si="4"/>
        <v>5.0624999999999997E-4</v>
      </c>
      <c r="H5" s="1">
        <f t="shared" si="5"/>
        <v>7.5937499999999996E-5</v>
      </c>
      <c r="I5" s="1">
        <f t="shared" si="6"/>
        <v>-3.2904617794443024E-8</v>
      </c>
      <c r="J5" s="1">
        <f t="shared" si="7"/>
        <v>-4.935692669166453E-9</v>
      </c>
      <c r="L5" s="1" t="s">
        <v>11</v>
      </c>
      <c r="M5" s="1">
        <v>0.99850224152178779</v>
      </c>
    </row>
    <row r="6" spans="1:20" x14ac:dyDescent="0.35">
      <c r="A6" s="1">
        <v>0.2</v>
      </c>
      <c r="B6" s="1">
        <f t="shared" si="0"/>
        <v>6.4857295961466841E-3</v>
      </c>
      <c r="D6" s="1">
        <f t="shared" si="1"/>
        <v>-1.2971459192293369E-3</v>
      </c>
      <c r="E6" s="1">
        <f t="shared" si="2"/>
        <v>4.0000000000000008E-2</v>
      </c>
      <c r="F6" s="1">
        <f t="shared" si="3"/>
        <v>8.0000000000000019E-3</v>
      </c>
      <c r="G6" s="1">
        <f t="shared" si="4"/>
        <v>1.6000000000000007E-3</v>
      </c>
      <c r="H6" s="1">
        <f t="shared" si="5"/>
        <v>3.2000000000000019E-4</v>
      </c>
      <c r="I6" s="1">
        <f t="shared" si="6"/>
        <v>-4.1508669415338805E-7</v>
      </c>
      <c r="J6" s="1">
        <f t="shared" si="7"/>
        <v>-8.3017338830677618E-8</v>
      </c>
      <c r="L6" s="1" t="s">
        <v>12</v>
      </c>
      <c r="M6" s="1">
        <v>0.99844791867542804</v>
      </c>
    </row>
    <row r="7" spans="1:20" x14ac:dyDescent="0.35">
      <c r="A7" s="1">
        <v>0.25</v>
      </c>
      <c r="B7" s="1">
        <f t="shared" si="0"/>
        <v>1.1984803506868464E-2</v>
      </c>
      <c r="D7" s="1">
        <f t="shared" si="1"/>
        <v>-2.9962008767171161E-3</v>
      </c>
      <c r="E7" s="1">
        <f t="shared" si="2"/>
        <v>6.25E-2</v>
      </c>
      <c r="F7" s="1">
        <f t="shared" si="3"/>
        <v>1.5625E-2</v>
      </c>
      <c r="G7" s="1">
        <f t="shared" si="4"/>
        <v>3.90625E-3</v>
      </c>
      <c r="H7" s="1">
        <f t="shared" si="5"/>
        <v>9.765625E-4</v>
      </c>
      <c r="I7" s="1">
        <f t="shared" si="6"/>
        <v>-2.9259774186690587E-6</v>
      </c>
      <c r="J7" s="1">
        <f t="shared" si="7"/>
        <v>-7.3149435466726467E-7</v>
      </c>
      <c r="L7" s="1" t="s">
        <v>13</v>
      </c>
      <c r="M7" s="1">
        <v>9.8716876294947849E-3</v>
      </c>
    </row>
    <row r="8" spans="1:20" ht="21.75" thickBot="1" x14ac:dyDescent="0.4">
      <c r="A8" s="1">
        <v>0.3</v>
      </c>
      <c r="B8" s="1">
        <f t="shared" si="0"/>
        <v>1.9572739000911821E-2</v>
      </c>
      <c r="D8" s="1">
        <f t="shared" si="1"/>
        <v>-5.8718217002735459E-3</v>
      </c>
      <c r="E8" s="1">
        <f t="shared" si="2"/>
        <v>0.09</v>
      </c>
      <c r="F8" s="1">
        <f t="shared" si="3"/>
        <v>2.7E-2</v>
      </c>
      <c r="G8" s="1">
        <f t="shared" si="4"/>
        <v>8.0999999999999996E-3</v>
      </c>
      <c r="H8" s="1">
        <f t="shared" si="5"/>
        <v>2.4299999999999999E-3</v>
      </c>
      <c r="I8" s="1">
        <f t="shared" si="6"/>
        <v>-1.4268526731664717E-5</v>
      </c>
      <c r="J8" s="1">
        <f t="shared" si="7"/>
        <v>-4.2805580194994153E-6</v>
      </c>
      <c r="L8" s="3" t="s">
        <v>14</v>
      </c>
      <c r="M8" s="3">
        <v>201</v>
      </c>
    </row>
    <row r="9" spans="1:20" x14ac:dyDescent="0.35">
      <c r="A9" s="1">
        <v>0.35</v>
      </c>
      <c r="B9" s="1">
        <f t="shared" si="0"/>
        <v>2.934496990845414E-2</v>
      </c>
      <c r="D9" s="1">
        <f t="shared" si="1"/>
        <v>-1.0270739467958949E-2</v>
      </c>
      <c r="E9" s="1">
        <f t="shared" si="2"/>
        <v>0.12249999999999998</v>
      </c>
      <c r="F9" s="1">
        <f t="shared" si="3"/>
        <v>4.287499999999999E-2</v>
      </c>
      <c r="G9" s="1">
        <f t="shared" si="4"/>
        <v>1.5006249999999995E-2</v>
      </c>
      <c r="H9" s="1">
        <f t="shared" si="5"/>
        <v>5.2521874999999982E-3</v>
      </c>
      <c r="I9" s="1">
        <f t="shared" si="6"/>
        <v>-5.394384944937062E-5</v>
      </c>
      <c r="J9" s="1">
        <f t="shared" si="7"/>
        <v>-1.8880347307279712E-5</v>
      </c>
    </row>
    <row r="10" spans="1:20" ht="21.75" thickBot="1" x14ac:dyDescent="0.4">
      <c r="A10" s="1">
        <v>0.4</v>
      </c>
      <c r="B10" s="1">
        <f t="shared" si="0"/>
        <v>4.1318867641116488E-2</v>
      </c>
      <c r="D10" s="1">
        <f t="shared" si="1"/>
        <v>-1.6527547056446597E-2</v>
      </c>
      <c r="E10" s="1">
        <f t="shared" si="2"/>
        <v>0.16000000000000003</v>
      </c>
      <c r="F10" s="1">
        <f t="shared" si="3"/>
        <v>6.4000000000000015E-2</v>
      </c>
      <c r="G10" s="1">
        <f t="shared" si="4"/>
        <v>2.5600000000000012E-2</v>
      </c>
      <c r="H10" s="1">
        <f t="shared" si="5"/>
        <v>1.0240000000000006E-2</v>
      </c>
      <c r="I10" s="1">
        <f t="shared" si="6"/>
        <v>-1.6924208185801324E-4</v>
      </c>
      <c r="J10" s="1">
        <f t="shared" si="7"/>
        <v>-6.7696832743205308E-5</v>
      </c>
      <c r="L10" s="1" t="s">
        <v>15</v>
      </c>
    </row>
    <row r="11" spans="1:20" x14ac:dyDescent="0.35">
      <c r="A11" s="1">
        <v>0.45</v>
      </c>
      <c r="B11" s="1">
        <f t="shared" si="0"/>
        <v>5.5446760271223097E-2</v>
      </c>
      <c r="D11" s="1">
        <f t="shared" si="1"/>
        <v>-2.4951042122050394E-2</v>
      </c>
      <c r="E11" s="1">
        <f t="shared" si="2"/>
        <v>0.20250000000000001</v>
      </c>
      <c r="F11" s="1">
        <f t="shared" si="3"/>
        <v>9.1125000000000012E-2</v>
      </c>
      <c r="G11" s="1">
        <f t="shared" si="4"/>
        <v>4.1006250000000008E-2</v>
      </c>
      <c r="H11" s="1">
        <f t="shared" si="5"/>
        <v>1.8452812500000006E-2</v>
      </c>
      <c r="I11" s="1">
        <f t="shared" si="6"/>
        <v>-4.6041690195779817E-4</v>
      </c>
      <c r="J11" s="1">
        <f t="shared" si="7"/>
        <v>-2.0718760588100916E-4</v>
      </c>
      <c r="L11" s="4"/>
      <c r="M11" s="4" t="s">
        <v>20</v>
      </c>
      <c r="N11" s="4" t="s">
        <v>21</v>
      </c>
      <c r="O11" s="4" t="s">
        <v>22</v>
      </c>
      <c r="P11" s="4" t="s">
        <v>23</v>
      </c>
      <c r="Q11" s="4" t="s">
        <v>24</v>
      </c>
    </row>
    <row r="12" spans="1:20" x14ac:dyDescent="0.35">
      <c r="A12" s="1">
        <v>0.5</v>
      </c>
      <c r="B12" s="1">
        <f t="shared" si="0"/>
        <v>7.1628348507453102E-2</v>
      </c>
      <c r="D12" s="1">
        <f t="shared" si="1"/>
        <v>-3.5814174253726551E-2</v>
      </c>
      <c r="E12" s="1">
        <f t="shared" si="2"/>
        <v>0.25</v>
      </c>
      <c r="F12" s="1">
        <f t="shared" si="3"/>
        <v>0.125</v>
      </c>
      <c r="G12" s="1">
        <f t="shared" si="4"/>
        <v>6.25E-2</v>
      </c>
      <c r="H12" s="1">
        <f t="shared" si="5"/>
        <v>3.125E-2</v>
      </c>
      <c r="I12" s="1">
        <f t="shared" si="6"/>
        <v>-1.1191929454289547E-3</v>
      </c>
      <c r="J12" s="1">
        <f t="shared" si="7"/>
        <v>-5.5959647271447736E-4</v>
      </c>
      <c r="L12" s="1" t="s">
        <v>16</v>
      </c>
      <c r="M12" s="1">
        <v>7</v>
      </c>
      <c r="N12" s="1">
        <v>12.538551714477427</v>
      </c>
      <c r="O12" s="1">
        <v>1.7912216734967752</v>
      </c>
      <c r="P12" s="6">
        <v>18380.889596691963</v>
      </c>
      <c r="Q12" s="1">
        <v>7.7224002804523134E-269</v>
      </c>
    </row>
    <row r="13" spans="1:20" x14ac:dyDescent="0.35">
      <c r="A13" s="1">
        <v>0.55000000000000004</v>
      </c>
      <c r="B13" s="1">
        <f t="shared" si="0"/>
        <v>8.9722233813601338E-2</v>
      </c>
      <c r="D13" s="1">
        <f t="shared" si="1"/>
        <v>-4.9347228597480738E-2</v>
      </c>
      <c r="E13" s="1">
        <f t="shared" si="2"/>
        <v>0.30250000000000005</v>
      </c>
      <c r="F13" s="1">
        <f t="shared" si="3"/>
        <v>0.16637500000000005</v>
      </c>
      <c r="G13" s="1">
        <f t="shared" si="4"/>
        <v>9.1506250000000025E-2</v>
      </c>
      <c r="H13" s="1">
        <f t="shared" si="5"/>
        <v>5.0328437500000017E-2</v>
      </c>
      <c r="I13" s="1">
        <f t="shared" si="6"/>
        <v>-2.483568910266523E-3</v>
      </c>
      <c r="J13" s="1">
        <f t="shared" si="7"/>
        <v>-1.3659629006465878E-3</v>
      </c>
      <c r="L13" s="1" t="s">
        <v>17</v>
      </c>
      <c r="M13" s="1">
        <v>193</v>
      </c>
      <c r="N13" s="1">
        <v>1.8807891814283832E-2</v>
      </c>
      <c r="O13" s="1">
        <v>9.7450216654320376E-5</v>
      </c>
    </row>
    <row r="14" spans="1:20" ht="21.75" thickBot="1" x14ac:dyDescent="0.4">
      <c r="A14" s="1">
        <v>0.6</v>
      </c>
      <c r="B14" s="1">
        <f t="shared" si="0"/>
        <v>0.10955635303946483</v>
      </c>
      <c r="D14" s="1">
        <f t="shared" si="1"/>
        <v>-6.5733811823678892E-2</v>
      </c>
      <c r="E14" s="1">
        <f t="shared" si="2"/>
        <v>0.36</v>
      </c>
      <c r="F14" s="1">
        <f t="shared" si="3"/>
        <v>0.216</v>
      </c>
      <c r="G14" s="1">
        <f t="shared" si="4"/>
        <v>0.12959999999999999</v>
      </c>
      <c r="H14" s="1">
        <f t="shared" si="5"/>
        <v>7.7759999999999996E-2</v>
      </c>
      <c r="I14" s="1">
        <f t="shared" si="6"/>
        <v>-5.1114612074092706E-3</v>
      </c>
      <c r="J14" s="1">
        <f t="shared" si="7"/>
        <v>-3.0668767244455622E-3</v>
      </c>
      <c r="L14" s="3" t="s">
        <v>18</v>
      </c>
      <c r="M14" s="3">
        <v>200</v>
      </c>
      <c r="N14" s="3">
        <v>12.55735960629171</v>
      </c>
      <c r="O14" s="3"/>
      <c r="P14" s="3"/>
      <c r="Q14" s="3"/>
    </row>
    <row r="15" spans="1:20" ht="21.75" thickBot="1" x14ac:dyDescent="0.4">
      <c r="A15" s="1">
        <v>0.65</v>
      </c>
      <c r="B15" s="1">
        <f t="shared" si="0"/>
        <v>0.13093719686499175</v>
      </c>
      <c r="D15" s="1">
        <f t="shared" si="1"/>
        <v>-8.5109177962244639E-2</v>
      </c>
      <c r="E15" s="1">
        <f t="shared" si="2"/>
        <v>0.42250000000000004</v>
      </c>
      <c r="F15" s="1">
        <f t="shared" si="3"/>
        <v>0.27462500000000006</v>
      </c>
      <c r="G15" s="1">
        <f t="shared" si="4"/>
        <v>0.17850625000000003</v>
      </c>
      <c r="H15" s="1">
        <f t="shared" si="5"/>
        <v>0.11602906250000003</v>
      </c>
      <c r="I15" s="1">
        <f t="shared" si="6"/>
        <v>-9.8751381291049094E-3</v>
      </c>
      <c r="J15" s="1">
        <f t="shared" si="7"/>
        <v>-6.4188397839181916E-3</v>
      </c>
    </row>
    <row r="16" spans="1:20" x14ac:dyDescent="0.35">
      <c r="A16" s="1">
        <v>0.7</v>
      </c>
      <c r="B16" s="1">
        <f t="shared" si="0"/>
        <v>0.15365776586877597</v>
      </c>
      <c r="D16" s="1">
        <f t="shared" si="1"/>
        <v>-0.10756043610814317</v>
      </c>
      <c r="E16" s="1">
        <f t="shared" si="2"/>
        <v>0.48999999999999994</v>
      </c>
      <c r="F16" s="1">
        <f t="shared" si="3"/>
        <v>0.34299999999999992</v>
      </c>
      <c r="G16" s="1">
        <f t="shared" si="4"/>
        <v>0.24009999999999992</v>
      </c>
      <c r="H16" s="1">
        <f t="shared" si="5"/>
        <v>0.16806999999999994</v>
      </c>
      <c r="I16" s="1">
        <f t="shared" si="6"/>
        <v>-1.8077682496695616E-2</v>
      </c>
      <c r="J16" s="1">
        <f t="shared" si="7"/>
        <v>-1.2654377747686929E-2</v>
      </c>
      <c r="L16" s="4"/>
      <c r="M16" s="4" t="s">
        <v>25</v>
      </c>
      <c r="N16" s="4" t="s">
        <v>13</v>
      </c>
      <c r="O16" s="4" t="s">
        <v>26</v>
      </c>
      <c r="P16" s="4" t="s">
        <v>27</v>
      </c>
      <c r="Q16" s="4" t="s">
        <v>28</v>
      </c>
      <c r="R16" s="4" t="s">
        <v>29</v>
      </c>
      <c r="S16" s="4" t="s">
        <v>30</v>
      </c>
      <c r="T16" s="4" t="s">
        <v>31</v>
      </c>
    </row>
    <row r="17" spans="1:20" x14ac:dyDescent="0.35">
      <c r="A17" s="1">
        <v>0.75</v>
      </c>
      <c r="B17" s="1">
        <f t="shared" si="0"/>
        <v>0.17750428171788096</v>
      </c>
      <c r="D17" s="1">
        <f t="shared" si="1"/>
        <v>-0.13312821128841074</v>
      </c>
      <c r="E17" s="1">
        <f t="shared" si="2"/>
        <v>0.5625</v>
      </c>
      <c r="F17" s="1">
        <f t="shared" si="3"/>
        <v>0.421875</v>
      </c>
      <c r="G17" s="1">
        <f t="shared" si="4"/>
        <v>0.31640625</v>
      </c>
      <c r="H17" s="1">
        <f t="shared" si="5"/>
        <v>0.2373046875</v>
      </c>
      <c r="I17" s="1">
        <f t="shared" si="6"/>
        <v>-3.1591948577230279E-2</v>
      </c>
      <c r="J17" s="1">
        <f t="shared" si="7"/>
        <v>-2.3693961432922708E-2</v>
      </c>
      <c r="L17" s="1" t="s">
        <v>19</v>
      </c>
      <c r="M17" s="1">
        <v>-2.6559513384861289E-2</v>
      </c>
      <c r="N17" s="1">
        <v>3.4164349391996077E-3</v>
      </c>
      <c r="O17" s="1">
        <v>-7.774043369045855</v>
      </c>
      <c r="P17" s="1">
        <v>4.4266052652593417E-13</v>
      </c>
      <c r="Q17" s="1">
        <v>-3.329785623374E-2</v>
      </c>
      <c r="R17" s="1">
        <v>-1.9821170535982577E-2</v>
      </c>
      <c r="S17" s="1">
        <v>-3.329785623374E-2</v>
      </c>
      <c r="T17" s="1">
        <v>-1.9821170535982577E-2</v>
      </c>
    </row>
    <row r="18" spans="1:20" x14ac:dyDescent="0.35">
      <c r="A18" s="1">
        <v>0.8</v>
      </c>
      <c r="B18" s="1">
        <f t="shared" si="0"/>
        <v>0.20226171902795059</v>
      </c>
      <c r="D18" s="1">
        <f t="shared" si="1"/>
        <v>-0.1618093752223605</v>
      </c>
      <c r="E18" s="1">
        <f t="shared" si="2"/>
        <v>0.64000000000000012</v>
      </c>
      <c r="F18" s="1">
        <f t="shared" si="3"/>
        <v>0.51200000000000012</v>
      </c>
      <c r="G18" s="1">
        <f t="shared" si="4"/>
        <v>0.40960000000000019</v>
      </c>
      <c r="H18" s="1">
        <f t="shared" si="5"/>
        <v>0.32768000000000019</v>
      </c>
      <c r="I18" s="1">
        <f t="shared" si="6"/>
        <v>-5.3021696072863111E-2</v>
      </c>
      <c r="J18" s="1">
        <f t="shared" si="7"/>
        <v>-4.2417356858290498E-2</v>
      </c>
      <c r="L18" s="1" t="s">
        <v>37</v>
      </c>
      <c r="M18" s="1">
        <v>0.10499687687954339</v>
      </c>
      <c r="N18" s="1">
        <v>1.8722957614724735E-2</v>
      </c>
      <c r="O18" s="1">
        <v>5.6079215175367505</v>
      </c>
      <c r="P18" s="1">
        <v>7.0158686633313405E-8</v>
      </c>
      <c r="Q18" s="1">
        <v>6.8068994511440578E-2</v>
      </c>
      <c r="R18" s="1">
        <v>0.14192475924764619</v>
      </c>
      <c r="S18" s="1">
        <v>6.8068994511440578E-2</v>
      </c>
      <c r="T18" s="1">
        <v>0.14192475924764619</v>
      </c>
    </row>
    <row r="19" spans="1:20" x14ac:dyDescent="0.35">
      <c r="A19" s="1">
        <v>0.85</v>
      </c>
      <c r="B19" s="1">
        <f t="shared" si="0"/>
        <v>0.22771825583466518</v>
      </c>
      <c r="D19" s="1">
        <f t="shared" si="1"/>
        <v>-0.1935605174594654</v>
      </c>
      <c r="E19" s="1">
        <f t="shared" si="2"/>
        <v>0.72249999999999992</v>
      </c>
      <c r="F19" s="1">
        <f t="shared" si="3"/>
        <v>0.61412499999999992</v>
      </c>
      <c r="G19" s="1">
        <f t="shared" si="4"/>
        <v>0.52200624999999989</v>
      </c>
      <c r="H19" s="1">
        <f t="shared" si="5"/>
        <v>0.44370531249999989</v>
      </c>
      <c r="I19" s="1">
        <f t="shared" si="6"/>
        <v>-8.5883829887013777E-2</v>
      </c>
      <c r="J19" s="1">
        <f t="shared" si="7"/>
        <v>-7.3001255403961698E-2</v>
      </c>
      <c r="L19" s="1" t="s">
        <v>36</v>
      </c>
      <c r="M19" s="1">
        <v>0.59226437990459535</v>
      </c>
      <c r="N19" s="1">
        <v>1.3371470274722509E-2</v>
      </c>
      <c r="O19" s="1">
        <v>44.293138131878791</v>
      </c>
      <c r="P19" s="1">
        <v>4.5673770976749059E-103</v>
      </c>
      <c r="Q19" s="1">
        <v>0.56589140552979889</v>
      </c>
      <c r="R19" s="1">
        <v>0.61863735427939182</v>
      </c>
      <c r="S19" s="1">
        <v>0.56589140552979889</v>
      </c>
      <c r="T19" s="1">
        <v>0.61863735427939182</v>
      </c>
    </row>
    <row r="20" spans="1:20" x14ac:dyDescent="0.35">
      <c r="A20" s="1">
        <v>0.9</v>
      </c>
      <c r="B20" s="1">
        <f t="shared" si="0"/>
        <v>0.25366875912048426</v>
      </c>
      <c r="D20" s="1">
        <f t="shared" si="1"/>
        <v>-0.22830188320843584</v>
      </c>
      <c r="E20" s="1">
        <f t="shared" si="2"/>
        <v>0.81</v>
      </c>
      <c r="F20" s="1">
        <f t="shared" si="3"/>
        <v>0.72900000000000009</v>
      </c>
      <c r="G20" s="1">
        <f t="shared" si="4"/>
        <v>0.65610000000000013</v>
      </c>
      <c r="H20" s="1">
        <f t="shared" si="5"/>
        <v>0.59049000000000018</v>
      </c>
      <c r="I20" s="1">
        <f t="shared" si="6"/>
        <v>-0.13480997901574931</v>
      </c>
      <c r="J20" s="1">
        <f t="shared" si="7"/>
        <v>-0.12132898111417438</v>
      </c>
      <c r="L20" s="1" t="s">
        <v>45</v>
      </c>
      <c r="M20" s="1">
        <v>-0.24518812940318988</v>
      </c>
      <c r="N20" s="1">
        <v>4.0646628852689147E-3</v>
      </c>
      <c r="O20" s="1">
        <v>-60.321885559512623</v>
      </c>
      <c r="P20" s="1">
        <v>3.3758039611292128E-127</v>
      </c>
      <c r="Q20" s="1">
        <v>-0.2532049927632371</v>
      </c>
      <c r="R20" s="1">
        <v>-0.23717126604314265</v>
      </c>
      <c r="S20" s="1">
        <v>-0.2532049927632371</v>
      </c>
      <c r="T20" s="1">
        <v>-0.23717126604314265</v>
      </c>
    </row>
    <row r="21" spans="1:20" x14ac:dyDescent="0.35">
      <c r="A21" s="1">
        <v>0.95</v>
      </c>
      <c r="B21" s="1">
        <f t="shared" si="0"/>
        <v>0.27991742912274459</v>
      </c>
      <c r="D21" s="1">
        <f t="shared" si="1"/>
        <v>-0.26592155766660736</v>
      </c>
      <c r="E21" s="1">
        <f t="shared" si="2"/>
        <v>0.90249999999999997</v>
      </c>
      <c r="F21" s="1">
        <f t="shared" si="3"/>
        <v>0.85737499999999989</v>
      </c>
      <c r="G21" s="1">
        <f t="shared" si="4"/>
        <v>0.81450624999999999</v>
      </c>
      <c r="H21" s="1">
        <f t="shared" si="5"/>
        <v>0.77378093749999999</v>
      </c>
      <c r="I21" s="1">
        <f t="shared" si="6"/>
        <v>-0.20576503219272774</v>
      </c>
      <c r="J21" s="1">
        <f t="shared" si="7"/>
        <v>-0.19547678058309134</v>
      </c>
      <c r="L21" s="1" t="s">
        <v>42</v>
      </c>
      <c r="M21" s="1">
        <v>2.8609795781513354E-2</v>
      </c>
      <c r="N21" s="1">
        <v>4.2057345226403545E-4</v>
      </c>
      <c r="O21" s="1">
        <v>68.025681667496599</v>
      </c>
      <c r="P21" s="1">
        <v>8.0413771738639053E-137</v>
      </c>
      <c r="Q21" s="1">
        <v>2.7780285439614225E-2</v>
      </c>
      <c r="R21" s="1">
        <v>2.9439306123412484E-2</v>
      </c>
      <c r="S21" s="1">
        <v>2.7780285439614225E-2</v>
      </c>
      <c r="T21" s="1">
        <v>2.9439306123412484E-2</v>
      </c>
    </row>
    <row r="22" spans="1:20" x14ac:dyDescent="0.35">
      <c r="A22" s="1">
        <v>1</v>
      </c>
      <c r="B22" s="1">
        <f t="shared" si="0"/>
        <v>0.30627972509740131</v>
      </c>
      <c r="D22" s="1">
        <f t="shared" si="1"/>
        <v>-0.30627972509740131</v>
      </c>
      <c r="E22" s="1">
        <f t="shared" si="2"/>
        <v>1</v>
      </c>
      <c r="F22" s="1">
        <f t="shared" si="3"/>
        <v>1</v>
      </c>
      <c r="G22" s="1">
        <f t="shared" si="4"/>
        <v>1</v>
      </c>
      <c r="H22" s="1">
        <f t="shared" si="5"/>
        <v>1</v>
      </c>
      <c r="I22" s="1">
        <f t="shared" si="6"/>
        <v>-0.30627972509740131</v>
      </c>
      <c r="J22" s="1">
        <f t="shared" si="7"/>
        <v>-0.30627972509740131</v>
      </c>
      <c r="L22" s="1" t="s">
        <v>46</v>
      </c>
      <c r="M22" s="1">
        <v>-1.0457317369837525E-3</v>
      </c>
      <c r="N22" s="1">
        <v>1.5762443367243238E-5</v>
      </c>
      <c r="O22" s="1">
        <v>-66.34325101887076</v>
      </c>
      <c r="P22" s="1">
        <v>8.2942112188117946E-135</v>
      </c>
      <c r="Q22" s="1">
        <v>-1.0768205033249028E-3</v>
      </c>
      <c r="R22" s="1">
        <v>-1.0146429706426022E-3</v>
      </c>
      <c r="S22" s="1">
        <v>-1.0768205033249028E-3</v>
      </c>
      <c r="T22" s="1">
        <v>-1.0146429706426022E-3</v>
      </c>
    </row>
    <row r="23" spans="1:20" x14ac:dyDescent="0.35">
      <c r="A23" s="1">
        <v>1.05</v>
      </c>
      <c r="B23" s="1">
        <f t="shared" si="0"/>
        <v>0.3325836884985171</v>
      </c>
      <c r="D23" s="1">
        <f t="shared" si="1"/>
        <v>-0.349212872923443</v>
      </c>
      <c r="E23" s="1">
        <f t="shared" si="2"/>
        <v>1.1025</v>
      </c>
      <c r="F23" s="1">
        <f t="shared" si="3"/>
        <v>1.1576250000000001</v>
      </c>
      <c r="G23" s="1">
        <f t="shared" si="4"/>
        <v>1.21550625</v>
      </c>
      <c r="H23" s="1">
        <f t="shared" si="5"/>
        <v>1.2762815625000001</v>
      </c>
      <c r="I23" s="1">
        <f t="shared" si="6"/>
        <v>-0.44569395109984572</v>
      </c>
      <c r="J23" s="1">
        <f t="shared" si="7"/>
        <v>-0.46797864865483807</v>
      </c>
      <c r="L23" s="1" t="s">
        <v>48</v>
      </c>
      <c r="M23" s="1">
        <v>-2.6270673411115942E-4</v>
      </c>
      <c r="N23" s="1">
        <v>1.5346718384476348E-5</v>
      </c>
      <c r="O23" s="1">
        <v>-17.118104830599805</v>
      </c>
      <c r="P23" s="1">
        <v>1.4466219689819458E-40</v>
      </c>
      <c r="Q23" s="1">
        <v>-2.9297555290037908E-4</v>
      </c>
      <c r="R23" s="1">
        <v>-2.3243791532193977E-4</v>
      </c>
      <c r="S23" s="1">
        <v>-2.9297555290037908E-4</v>
      </c>
      <c r="T23" s="1">
        <v>-2.3243791532193977E-4</v>
      </c>
    </row>
    <row r="24" spans="1:20" ht="21.75" thickBot="1" x14ac:dyDescent="0.4">
      <c r="A24" s="1">
        <v>1.1000000000000001</v>
      </c>
      <c r="B24" s="1">
        <f t="shared" si="0"/>
        <v>0.35867076939036185</v>
      </c>
      <c r="D24" s="1">
        <f t="shared" si="1"/>
        <v>-0.39453784632939809</v>
      </c>
      <c r="E24" s="1">
        <f t="shared" si="2"/>
        <v>1.2100000000000002</v>
      </c>
      <c r="F24" s="1">
        <f t="shared" si="3"/>
        <v>1.3310000000000004</v>
      </c>
      <c r="G24" s="1">
        <f t="shared" si="4"/>
        <v>1.4641000000000004</v>
      </c>
      <c r="H24" s="1">
        <f t="shared" si="5"/>
        <v>1.6105100000000006</v>
      </c>
      <c r="I24" s="1">
        <f t="shared" si="6"/>
        <v>-0.6354071468919591</v>
      </c>
      <c r="J24" s="1">
        <f t="shared" si="7"/>
        <v>-0.69894786158115518</v>
      </c>
      <c r="L24" s="3" t="s">
        <v>44</v>
      </c>
      <c r="M24" s="3">
        <v>-1.9449704684471772E-5</v>
      </c>
      <c r="N24" s="3">
        <v>2.3165772085827962E-6</v>
      </c>
      <c r="O24" s="3">
        <v>-8.3958801858239998</v>
      </c>
      <c r="P24" s="3">
        <v>9.8045812114105135E-15</v>
      </c>
      <c r="Q24" s="3">
        <v>-2.4018763292386117E-5</v>
      </c>
      <c r="R24" s="3">
        <v>-1.4880646076557427E-5</v>
      </c>
      <c r="S24" s="3">
        <v>-2.4018763292386117E-5</v>
      </c>
      <c r="T24" s="3">
        <v>-1.4880646076557427E-5</v>
      </c>
    </row>
    <row r="25" spans="1:20" x14ac:dyDescent="0.35">
      <c r="A25" s="1">
        <v>1.1499999999999999</v>
      </c>
      <c r="B25" s="1">
        <f t="shared" si="0"/>
        <v>0.3843962500614268</v>
      </c>
      <c r="D25" s="1">
        <f t="shared" si="1"/>
        <v>-0.44205568757064079</v>
      </c>
      <c r="E25" s="1">
        <f t="shared" si="2"/>
        <v>1.3224999999999998</v>
      </c>
      <c r="F25" s="1">
        <f t="shared" si="3"/>
        <v>1.5208749999999995</v>
      </c>
      <c r="G25" s="1">
        <f t="shared" si="4"/>
        <v>1.7490062499999994</v>
      </c>
      <c r="H25" s="1">
        <f t="shared" si="5"/>
        <v>2.0113571874999994</v>
      </c>
      <c r="I25" s="1">
        <f t="shared" si="6"/>
        <v>-0.88913188447046243</v>
      </c>
      <c r="J25" s="1">
        <f t="shared" si="7"/>
        <v>-1.0225016671410316</v>
      </c>
    </row>
    <row r="26" spans="1:20" x14ac:dyDescent="0.35">
      <c r="A26" s="1">
        <v>1.2</v>
      </c>
      <c r="B26" s="1">
        <f t="shared" si="0"/>
        <v>0.40962934749795732</v>
      </c>
      <c r="D26" s="1">
        <f t="shared" si="1"/>
        <v>-0.49155521699754878</v>
      </c>
      <c r="E26" s="1">
        <f t="shared" si="2"/>
        <v>1.44</v>
      </c>
      <c r="F26" s="1">
        <f t="shared" si="3"/>
        <v>1.728</v>
      </c>
      <c r="G26" s="1">
        <f t="shared" si="4"/>
        <v>2.0735999999999999</v>
      </c>
      <c r="H26" s="1">
        <f t="shared" si="5"/>
        <v>2.4883199999999999</v>
      </c>
      <c r="I26" s="1">
        <f t="shared" si="6"/>
        <v>-1.2231466775593405</v>
      </c>
      <c r="J26" s="1">
        <f t="shared" si="7"/>
        <v>-1.4677760130712085</v>
      </c>
    </row>
    <row r="27" spans="1:20" x14ac:dyDescent="0.35">
      <c r="A27" s="1">
        <v>1.25</v>
      </c>
      <c r="B27" s="1">
        <f t="shared" si="0"/>
        <v>0.43425306442623979</v>
      </c>
      <c r="D27" s="1">
        <f t="shared" si="1"/>
        <v>-0.54281633053279976</v>
      </c>
      <c r="E27" s="1">
        <f t="shared" si="2"/>
        <v>1.5625</v>
      </c>
      <c r="F27" s="1">
        <f t="shared" si="3"/>
        <v>1.953125</v>
      </c>
      <c r="G27" s="1">
        <f t="shared" si="4"/>
        <v>2.44140625</v>
      </c>
      <c r="H27" s="1">
        <f t="shared" si="5"/>
        <v>3.0517578125</v>
      </c>
      <c r="I27" s="1">
        <f t="shared" si="6"/>
        <v>-1.656543977456054</v>
      </c>
      <c r="J27" s="1">
        <f t="shared" si="7"/>
        <v>-2.0706799718200672</v>
      </c>
    </row>
    <row r="28" spans="1:20" x14ac:dyDescent="0.35">
      <c r="A28" s="1">
        <v>1.3</v>
      </c>
      <c r="B28" s="1">
        <f t="shared" si="0"/>
        <v>0.45816384755070622</v>
      </c>
      <c r="D28" s="1">
        <f t="shared" si="1"/>
        <v>-0.59561300181591814</v>
      </c>
      <c r="E28" s="1">
        <f t="shared" si="2"/>
        <v>1.6900000000000002</v>
      </c>
      <c r="F28" s="1">
        <f t="shared" si="3"/>
        <v>2.1970000000000005</v>
      </c>
      <c r="G28" s="1">
        <f t="shared" si="4"/>
        <v>2.8561000000000005</v>
      </c>
      <c r="H28" s="1">
        <f t="shared" si="5"/>
        <v>3.712930000000001</v>
      </c>
      <c r="I28" s="1">
        <f t="shared" si="6"/>
        <v>-2.2114693828323775</v>
      </c>
      <c r="J28" s="1">
        <f t="shared" si="7"/>
        <v>-2.874910197682091</v>
      </c>
      <c r="L28" s="1" t="s">
        <v>32</v>
      </c>
    </row>
    <row r="29" spans="1:20" ht="21.75" thickBot="1" x14ac:dyDescent="0.4">
      <c r="A29" s="1">
        <v>1.35</v>
      </c>
      <c r="B29" s="1">
        <f t="shared" si="0"/>
        <v>0.48127110166244536</v>
      </c>
      <c r="D29" s="1">
        <f t="shared" si="1"/>
        <v>-0.64971598724430124</v>
      </c>
      <c r="E29" s="1">
        <f t="shared" si="2"/>
        <v>1.8225000000000002</v>
      </c>
      <c r="F29" s="1">
        <f t="shared" si="3"/>
        <v>2.4603750000000004</v>
      </c>
      <c r="G29" s="1">
        <f t="shared" si="4"/>
        <v>3.321506250000001</v>
      </c>
      <c r="H29" s="1">
        <f t="shared" si="5"/>
        <v>4.4840334375000017</v>
      </c>
      <c r="I29" s="1">
        <f t="shared" si="6"/>
        <v>-2.9133482116817713</v>
      </c>
      <c r="J29" s="1">
        <f t="shared" si="7"/>
        <v>-3.9330200857703912</v>
      </c>
    </row>
    <row r="30" spans="1:20" x14ac:dyDescent="0.35">
      <c r="A30" s="1">
        <v>1.4</v>
      </c>
      <c r="B30" s="1">
        <f t="shared" si="0"/>
        <v>0.50349659956731718</v>
      </c>
      <c r="D30" s="1">
        <f t="shared" si="1"/>
        <v>-0.70489523939424403</v>
      </c>
      <c r="E30" s="1">
        <f t="shared" si="2"/>
        <v>1.9599999999999997</v>
      </c>
      <c r="F30" s="1">
        <f t="shared" si="3"/>
        <v>2.7439999999999993</v>
      </c>
      <c r="G30" s="1">
        <f t="shared" si="4"/>
        <v>3.8415999999999988</v>
      </c>
      <c r="H30" s="1">
        <f t="shared" si="5"/>
        <v>5.3782399999999981</v>
      </c>
      <c r="I30" s="1">
        <f t="shared" si="6"/>
        <v>-3.7910957723196974</v>
      </c>
      <c r="J30" s="1">
        <f t="shared" si="7"/>
        <v>-5.3075340812475753</v>
      </c>
      <c r="L30" s="4" t="s">
        <v>33</v>
      </c>
      <c r="M30" s="4" t="s">
        <v>34</v>
      </c>
      <c r="N30" s="4" t="s">
        <v>35</v>
      </c>
    </row>
    <row r="31" spans="1:20" x14ac:dyDescent="0.35">
      <c r="A31" s="1">
        <v>1.45</v>
      </c>
      <c r="B31" s="1">
        <f t="shared" si="0"/>
        <v>0.52477382027379993</v>
      </c>
      <c r="D31" s="1">
        <f t="shared" si="1"/>
        <v>-0.76092203939700986</v>
      </c>
      <c r="E31" s="1">
        <f t="shared" si="2"/>
        <v>2.1025</v>
      </c>
      <c r="F31" s="1">
        <f t="shared" si="3"/>
        <v>3.0486249999999999</v>
      </c>
      <c r="G31" s="1">
        <f t="shared" si="4"/>
        <v>4.4205062499999999</v>
      </c>
      <c r="H31" s="1">
        <f t="shared" si="5"/>
        <v>6.4097340624999992</v>
      </c>
      <c r="I31" s="1">
        <f t="shared" si="6"/>
        <v>-4.8773079148299807</v>
      </c>
      <c r="J31" s="1">
        <f t="shared" si="7"/>
        <v>-7.0720964765034724</v>
      </c>
      <c r="L31" s="1">
        <v>1</v>
      </c>
      <c r="M31" s="1">
        <v>-2.6559513384861289E-2</v>
      </c>
      <c r="N31" s="1">
        <v>2.6559513384861289E-2</v>
      </c>
    </row>
    <row r="32" spans="1:20" x14ac:dyDescent="0.35">
      <c r="A32" s="1">
        <v>1.5</v>
      </c>
      <c r="B32" s="1">
        <f t="shared" si="0"/>
        <v>0.54504724151236783</v>
      </c>
      <c r="D32" s="1">
        <f t="shared" si="1"/>
        <v>-0.8175708622685518</v>
      </c>
      <c r="E32" s="1">
        <f t="shared" si="2"/>
        <v>2.25</v>
      </c>
      <c r="F32" s="1">
        <f t="shared" si="3"/>
        <v>3.375</v>
      </c>
      <c r="G32" s="1">
        <f t="shared" si="4"/>
        <v>5.0625</v>
      </c>
      <c r="H32" s="1">
        <f t="shared" si="5"/>
        <v>7.59375</v>
      </c>
      <c r="I32" s="1">
        <f t="shared" si="6"/>
        <v>-6.2084287353518146</v>
      </c>
      <c r="J32" s="1">
        <f t="shared" si="7"/>
        <v>-9.3126431030277228</v>
      </c>
      <c r="L32" s="1">
        <v>2</v>
      </c>
      <c r="M32" s="1">
        <v>-2.5109946302970882E-2</v>
      </c>
      <c r="N32" s="1">
        <v>2.5228775766700282E-2</v>
      </c>
    </row>
    <row r="33" spans="1:14" x14ac:dyDescent="0.35">
      <c r="A33" s="1">
        <v>1.55</v>
      </c>
      <c r="B33" s="1">
        <f t="shared" si="0"/>
        <v>0.56427160732074921</v>
      </c>
      <c r="D33" s="1">
        <f t="shared" si="1"/>
        <v>-0.87462099134716131</v>
      </c>
      <c r="E33" s="1">
        <f t="shared" si="2"/>
        <v>2.4025000000000003</v>
      </c>
      <c r="F33" s="1">
        <f t="shared" si="3"/>
        <v>3.7238750000000005</v>
      </c>
      <c r="G33" s="1">
        <f t="shared" si="4"/>
        <v>5.7720062500000013</v>
      </c>
      <c r="H33" s="1">
        <f t="shared" si="5"/>
        <v>8.9466096875000023</v>
      </c>
      <c r="I33" s="1">
        <f t="shared" si="6"/>
        <v>-7.8248926340773703</v>
      </c>
      <c r="J33" s="1">
        <f t="shared" si="7"/>
        <v>-12.128583582819923</v>
      </c>
      <c r="L33" s="1">
        <v>3</v>
      </c>
      <c r="M33" s="1">
        <v>-2.0888684079534106E-2</v>
      </c>
      <c r="N33" s="1">
        <v>2.1791271575170367E-2</v>
      </c>
    </row>
    <row r="34" spans="1:14" x14ac:dyDescent="0.35">
      <c r="A34" s="1">
        <v>1.6</v>
      </c>
      <c r="B34" s="1">
        <f t="shared" si="0"/>
        <v>0.58241118699930228</v>
      </c>
      <c r="D34" s="1">
        <f t="shared" si="1"/>
        <v>-0.93185789919888373</v>
      </c>
      <c r="E34" s="1">
        <f t="shared" si="2"/>
        <v>2.5600000000000005</v>
      </c>
      <c r="F34" s="1">
        <f t="shared" si="3"/>
        <v>4.096000000000001</v>
      </c>
      <c r="G34" s="1">
        <f t="shared" si="4"/>
        <v>6.553600000000003</v>
      </c>
      <c r="H34" s="1">
        <f t="shared" si="5"/>
        <v>10.485760000000006</v>
      </c>
      <c r="I34" s="1">
        <f t="shared" si="6"/>
        <v>-9.7712382851036921</v>
      </c>
      <c r="J34" s="1">
        <f t="shared" si="7"/>
        <v>-15.63398125616591</v>
      </c>
      <c r="L34" s="1">
        <v>4</v>
      </c>
      <c r="M34" s="1">
        <v>-1.4092166855980895E-2</v>
      </c>
      <c r="N34" s="1">
        <v>1.6980912451103464E-2</v>
      </c>
    </row>
    <row r="35" spans="1:14" x14ac:dyDescent="0.35">
      <c r="A35" s="1">
        <v>1.65</v>
      </c>
      <c r="B35" s="1">
        <f t="shared" si="0"/>
        <v>0.59943903809378973</v>
      </c>
      <c r="D35" s="1">
        <f t="shared" si="1"/>
        <v>-0.98907441285475306</v>
      </c>
      <c r="E35" s="1">
        <f t="shared" si="2"/>
        <v>2.7224999999999997</v>
      </c>
      <c r="F35" s="1">
        <f t="shared" si="3"/>
        <v>4.4921249999999997</v>
      </c>
      <c r="G35" s="1">
        <f t="shared" si="4"/>
        <v>7.4120062499999984</v>
      </c>
      <c r="H35" s="1">
        <f t="shared" si="5"/>
        <v>12.229810312499996</v>
      </c>
      <c r="I35" s="1">
        <f t="shared" si="6"/>
        <v>-12.096192454160938</v>
      </c>
      <c r="J35" s="1">
        <f t="shared" si="7"/>
        <v>-19.958717549365549</v>
      </c>
      <c r="L35" s="1">
        <v>5</v>
      </c>
      <c r="M35" s="1">
        <v>-4.9211983445237974E-3</v>
      </c>
      <c r="N35" s="1">
        <v>1.1406927940670481E-2</v>
      </c>
    </row>
    <row r="36" spans="1:14" x14ac:dyDescent="0.35">
      <c r="A36" s="1">
        <v>1.7</v>
      </c>
      <c r="B36" s="1">
        <f t="shared" si="0"/>
        <v>0.61533628308186039</v>
      </c>
      <c r="D36" s="1">
        <f t="shared" si="1"/>
        <v>-1.0460716812391626</v>
      </c>
      <c r="E36" s="1">
        <f t="shared" si="2"/>
        <v>2.8899999999999997</v>
      </c>
      <c r="F36" s="1">
        <f t="shared" si="3"/>
        <v>4.9129999999999994</v>
      </c>
      <c r="G36" s="1">
        <f t="shared" si="4"/>
        <v>8.3520999999999983</v>
      </c>
      <c r="H36" s="1">
        <f t="shared" si="5"/>
        <v>14.198569999999997</v>
      </c>
      <c r="I36" s="1">
        <f t="shared" si="6"/>
        <v>-14.852721991091933</v>
      </c>
      <c r="J36" s="1">
        <f t="shared" si="7"/>
        <v>-25.249627384856282</v>
      </c>
      <c r="L36" s="1">
        <v>6</v>
      </c>
      <c r="M36" s="1">
        <v>6.4220906779654903E-3</v>
      </c>
      <c r="N36" s="1">
        <v>5.5627128289029741E-3</v>
      </c>
    </row>
    <row r="37" spans="1:14" x14ac:dyDescent="0.35">
      <c r="A37" s="1">
        <v>1.75</v>
      </c>
      <c r="B37" s="1">
        <f t="shared" si="0"/>
        <v>0.63009140701845745</v>
      </c>
      <c r="D37" s="1">
        <f t="shared" si="1"/>
        <v>-1.1026599622823006</v>
      </c>
      <c r="E37" s="1">
        <f t="shared" si="2"/>
        <v>3.0625</v>
      </c>
      <c r="F37" s="1">
        <f t="shared" si="3"/>
        <v>5.359375</v>
      </c>
      <c r="G37" s="1">
        <f t="shared" si="4"/>
        <v>9.37890625</v>
      </c>
      <c r="H37" s="1">
        <f t="shared" si="5"/>
        <v>16.4130859375</v>
      </c>
      <c r="I37" s="1">
        <f t="shared" si="6"/>
        <v>-18.098052720779908</v>
      </c>
      <c r="J37" s="1">
        <f t="shared" si="7"/>
        <v>-31.67159226136484</v>
      </c>
      <c r="L37" s="1">
        <v>7</v>
      </c>
      <c r="M37" s="1">
        <v>1.9736880421946951E-2</v>
      </c>
      <c r="N37" s="1">
        <v>-1.6414142103512996E-4</v>
      </c>
    </row>
    <row r="38" spans="1:14" x14ac:dyDescent="0.35">
      <c r="A38" s="1">
        <v>1.8</v>
      </c>
      <c r="B38" s="1">
        <f t="shared" si="0"/>
        <v>0.64369958144070027</v>
      </c>
      <c r="D38" s="1">
        <f t="shared" si="1"/>
        <v>-1.1586592465932606</v>
      </c>
      <c r="E38" s="1">
        <f t="shared" si="2"/>
        <v>3.24</v>
      </c>
      <c r="F38" s="1">
        <f t="shared" si="3"/>
        <v>5.8320000000000007</v>
      </c>
      <c r="G38" s="1">
        <f t="shared" si="4"/>
        <v>10.497600000000002</v>
      </c>
      <c r="H38" s="1">
        <f t="shared" si="5"/>
        <v>18.895680000000006</v>
      </c>
      <c r="I38" s="1">
        <f t="shared" si="6"/>
        <v>-21.893654352667347</v>
      </c>
      <c r="J38" s="1">
        <f t="shared" si="7"/>
        <v>-39.408577834801221</v>
      </c>
      <c r="L38" s="1">
        <v>8</v>
      </c>
      <c r="M38" s="1">
        <v>3.4825884445329407E-2</v>
      </c>
      <c r="N38" s="1">
        <v>-5.4809145368752664E-3</v>
      </c>
    </row>
    <row r="39" spans="1:14" x14ac:dyDescent="0.35">
      <c r="A39" s="1">
        <v>1.85</v>
      </c>
      <c r="B39" s="1">
        <f t="shared" si="0"/>
        <v>0.65616201826390563</v>
      </c>
      <c r="D39" s="1">
        <f t="shared" si="1"/>
        <v>-1.2138997337882256</v>
      </c>
      <c r="E39" s="1">
        <f t="shared" si="2"/>
        <v>3.4225000000000003</v>
      </c>
      <c r="F39" s="1">
        <f t="shared" si="3"/>
        <v>6.3316250000000007</v>
      </c>
      <c r="G39" s="1">
        <f t="shared" si="4"/>
        <v>11.713506250000002</v>
      </c>
      <c r="H39" s="1">
        <f t="shared" si="5"/>
        <v>21.669986562500004</v>
      </c>
      <c r="I39" s="1">
        <f t="shared" si="6"/>
        <v>-26.305190919413182</v>
      </c>
      <c r="J39" s="1">
        <f t="shared" si="7"/>
        <v>-48.664603200914378</v>
      </c>
      <c r="L39" s="1">
        <v>9</v>
      </c>
      <c r="M39" s="1">
        <v>5.1497154551401275E-2</v>
      </c>
      <c r="N39" s="1">
        <v>-1.0178286910284787E-2</v>
      </c>
    </row>
    <row r="40" spans="1:14" x14ac:dyDescent="0.35">
      <c r="A40" s="1">
        <v>1.9</v>
      </c>
      <c r="B40" s="1">
        <f t="shared" si="0"/>
        <v>0.66748535614874738</v>
      </c>
      <c r="D40" s="1">
        <f t="shared" si="1"/>
        <v>-1.2682221766826201</v>
      </c>
      <c r="E40" s="1">
        <f t="shared" si="2"/>
        <v>3.61</v>
      </c>
      <c r="F40" s="1">
        <f t="shared" si="3"/>
        <v>6.8589999999999991</v>
      </c>
      <c r="G40" s="1">
        <f t="shared" si="4"/>
        <v>13.0321</v>
      </c>
      <c r="H40" s="1">
        <f t="shared" si="5"/>
        <v>24.76099</v>
      </c>
      <c r="I40" s="1">
        <f t="shared" si="6"/>
        <v>-31.402436634616585</v>
      </c>
      <c r="J40" s="1">
        <f t="shared" si="7"/>
        <v>-59.664629605771509</v>
      </c>
      <c r="L40" s="1">
        <v>10</v>
      </c>
      <c r="M40" s="1">
        <v>6.956548248720458E-2</v>
      </c>
      <c r="N40" s="1">
        <v>-1.4118722215981483E-2</v>
      </c>
    </row>
    <row r="41" spans="1:14" x14ac:dyDescent="0.35">
      <c r="A41" s="1">
        <v>1.95</v>
      </c>
      <c r="B41" s="1">
        <f t="shared" si="0"/>
        <v>0.6776810808275211</v>
      </c>
      <c r="D41" s="1">
        <f t="shared" si="1"/>
        <v>-1.3214781076136661</v>
      </c>
      <c r="E41" s="1">
        <f t="shared" si="2"/>
        <v>3.8024999999999998</v>
      </c>
      <c r="F41" s="1">
        <f t="shared" si="3"/>
        <v>7.4148749999999994</v>
      </c>
      <c r="G41" s="1">
        <f t="shared" si="4"/>
        <v>14.459006249999998</v>
      </c>
      <c r="H41" s="1">
        <f t="shared" si="5"/>
        <v>28.195062187499996</v>
      </c>
      <c r="I41" s="1">
        <f t="shared" si="6"/>
        <v>-37.259157423587126</v>
      </c>
      <c r="J41" s="1">
        <f t="shared" si="7"/>
        <v>-72.655356975994891</v>
      </c>
      <c r="L41" s="1">
        <v>11</v>
      </c>
      <c r="M41" s="1">
        <v>8.8853426994301293E-2</v>
      </c>
      <c r="N41" s="1">
        <v>-1.7225078486848192E-2</v>
      </c>
    </row>
    <row r="42" spans="1:14" x14ac:dyDescent="0.35">
      <c r="A42" s="1">
        <v>2</v>
      </c>
      <c r="B42" s="1">
        <f t="shared" si="0"/>
        <v>0.68676498009704789</v>
      </c>
      <c r="D42" s="1">
        <f t="shared" si="1"/>
        <v>-1.3735299601940958</v>
      </c>
      <c r="E42" s="1">
        <f t="shared" si="2"/>
        <v>4</v>
      </c>
      <c r="F42" s="1">
        <f t="shared" si="3"/>
        <v>8</v>
      </c>
      <c r="G42" s="1">
        <f t="shared" si="4"/>
        <v>16</v>
      </c>
      <c r="H42" s="1">
        <f t="shared" si="5"/>
        <v>32</v>
      </c>
      <c r="I42" s="1">
        <f t="shared" si="6"/>
        <v>-43.952958726211065</v>
      </c>
      <c r="J42" s="1">
        <f t="shared" si="7"/>
        <v>-87.905917452422131</v>
      </c>
      <c r="L42" s="1">
        <v>12</v>
      </c>
      <c r="M42" s="1">
        <v>0.10919200572014467</v>
      </c>
      <c r="N42" s="1">
        <v>-1.9469771906543337E-2</v>
      </c>
    </row>
    <row r="43" spans="1:14" x14ac:dyDescent="0.35">
      <c r="A43" s="1">
        <v>2.0499999999999998</v>
      </c>
      <c r="B43" s="1">
        <f t="shared" si="0"/>
        <v>0.69475663357723083</v>
      </c>
      <c r="D43" s="1">
        <f t="shared" si="1"/>
        <v>-1.424251098833323</v>
      </c>
      <c r="E43" s="1">
        <f t="shared" si="2"/>
        <v>4.2024999999999997</v>
      </c>
      <c r="F43" s="1">
        <f t="shared" si="3"/>
        <v>8.615124999999999</v>
      </c>
      <c r="G43" s="1">
        <f t="shared" si="4"/>
        <v>17.661006249999996</v>
      </c>
      <c r="H43" s="1">
        <f t="shared" si="5"/>
        <v>36.205062812499989</v>
      </c>
      <c r="I43" s="1">
        <f t="shared" si="6"/>
        <v>-51.565100494032592</v>
      </c>
      <c r="J43" s="1">
        <f t="shared" si="7"/>
        <v>-105.70845601276682</v>
      </c>
      <c r="L43" s="1">
        <v>13</v>
      </c>
      <c r="M43" s="1">
        <v>0.13042109838137331</v>
      </c>
      <c r="N43" s="1">
        <v>-2.0864745341908478E-2</v>
      </c>
    </row>
    <row r="44" spans="1:14" x14ac:dyDescent="0.35">
      <c r="A44" s="1">
        <v>2.1</v>
      </c>
      <c r="B44" s="1">
        <f t="shared" si="0"/>
        <v>0.70167893686495331</v>
      </c>
      <c r="D44" s="1">
        <f t="shared" si="1"/>
        <v>-1.473525767416402</v>
      </c>
      <c r="E44" s="1">
        <f t="shared" si="2"/>
        <v>4.41</v>
      </c>
      <c r="F44" s="1">
        <f t="shared" si="3"/>
        <v>9.261000000000001</v>
      </c>
      <c r="G44" s="1">
        <f t="shared" si="4"/>
        <v>19.4481</v>
      </c>
      <c r="H44" s="1">
        <f t="shared" si="5"/>
        <v>40.841010000000004</v>
      </c>
      <c r="I44" s="1">
        <f t="shared" si="6"/>
        <v>-60.180280602310944</v>
      </c>
      <c r="J44" s="1">
        <f t="shared" si="7"/>
        <v>-126.37858926485301</v>
      </c>
      <c r="L44" s="1">
        <v>14</v>
      </c>
      <c r="M44" s="1">
        <v>0.15238961040263835</v>
      </c>
      <c r="N44" s="1">
        <v>-2.1452413537646597E-2</v>
      </c>
    </row>
    <row r="45" spans="1:14" x14ac:dyDescent="0.35">
      <c r="A45" s="1">
        <v>2.15</v>
      </c>
      <c r="B45" s="1">
        <f t="shared" si="0"/>
        <v>0.70755765935608783</v>
      </c>
      <c r="D45" s="1">
        <f t="shared" si="1"/>
        <v>-1.5212489676155887</v>
      </c>
      <c r="E45" s="1">
        <f t="shared" si="2"/>
        <v>4.6224999999999996</v>
      </c>
      <c r="F45" s="1">
        <f t="shared" si="3"/>
        <v>9.9383749999999988</v>
      </c>
      <c r="G45" s="1">
        <f t="shared" si="4"/>
        <v>21.367506249999998</v>
      </c>
      <c r="H45" s="1">
        <f t="shared" si="5"/>
        <v>45.940138437499996</v>
      </c>
      <c r="I45" s="1">
        <f t="shared" si="6"/>
        <v>-69.886388170164096</v>
      </c>
      <c r="J45" s="1">
        <f t="shared" si="7"/>
        <v>-150.2557345658528</v>
      </c>
      <c r="L45" s="1">
        <v>15</v>
      </c>
      <c r="M45" s="1">
        <v>0.17495544560288523</v>
      </c>
      <c r="N45" s="1">
        <v>-2.1297679734109259E-2</v>
      </c>
    </row>
    <row r="46" spans="1:14" x14ac:dyDescent="0.35">
      <c r="A46" s="1">
        <v>2.2000000000000002</v>
      </c>
      <c r="B46" s="1">
        <f t="shared" si="0"/>
        <v>0.71242103474194396</v>
      </c>
      <c r="D46" s="1">
        <f t="shared" si="1"/>
        <v>-1.5673262764322768</v>
      </c>
      <c r="E46" s="1">
        <f t="shared" si="2"/>
        <v>4.8400000000000007</v>
      </c>
      <c r="F46" s="1">
        <f t="shared" si="3"/>
        <v>10.648000000000003</v>
      </c>
      <c r="G46" s="1">
        <f t="shared" si="4"/>
        <v>23.425600000000006</v>
      </c>
      <c r="H46" s="1">
        <f t="shared" si="5"/>
        <v>51.536320000000018</v>
      </c>
      <c r="I46" s="1">
        <f t="shared" si="6"/>
        <v>-80.774228526622309</v>
      </c>
      <c r="J46" s="1">
        <f t="shared" si="7"/>
        <v>-177.70330275856909</v>
      </c>
      <c r="L46" s="1">
        <v>16</v>
      </c>
      <c r="M46" s="1">
        <v>0.19798533322128808</v>
      </c>
      <c r="N46" s="1">
        <v>-2.0481051503407122E-2</v>
      </c>
    </row>
    <row r="47" spans="1:14" x14ac:dyDescent="0.35">
      <c r="A47" s="1">
        <v>2.25</v>
      </c>
      <c r="B47" s="1">
        <f t="shared" si="0"/>
        <v>0.71629938299267848</v>
      </c>
      <c r="D47" s="1">
        <f t="shared" si="1"/>
        <v>-1.6116736117335266</v>
      </c>
      <c r="E47" s="1">
        <f t="shared" si="2"/>
        <v>5.0625</v>
      </c>
      <c r="F47" s="1">
        <f t="shared" si="3"/>
        <v>11.390625</v>
      </c>
      <c r="G47" s="1">
        <f t="shared" si="4"/>
        <v>25.62890625</v>
      </c>
      <c r="H47" s="1">
        <f t="shared" si="5"/>
        <v>57.6650390625</v>
      </c>
      <c r="I47" s="1">
        <f t="shared" si="6"/>
        <v>-92.937221776614265</v>
      </c>
      <c r="J47" s="1">
        <f t="shared" si="7"/>
        <v>-209.10874899738209</v>
      </c>
      <c r="L47" s="1">
        <v>17</v>
      </c>
      <c r="M47" s="1">
        <v>0.22135454958967826</v>
      </c>
      <c r="N47" s="1">
        <v>-1.9092830561727669E-2</v>
      </c>
    </row>
    <row r="48" spans="1:14" x14ac:dyDescent="0.35">
      <c r="A48" s="1">
        <v>2.2999999999999998</v>
      </c>
      <c r="B48" s="1">
        <f t="shared" si="0"/>
        <v>0.71922476250447187</v>
      </c>
      <c r="D48" s="1">
        <f t="shared" si="1"/>
        <v>-1.6542169537602851</v>
      </c>
      <c r="E48" s="1">
        <f t="shared" si="2"/>
        <v>5.2899999999999991</v>
      </c>
      <c r="F48" s="1">
        <f t="shared" si="3"/>
        <v>12.166999999999996</v>
      </c>
      <c r="G48" s="1">
        <f t="shared" si="4"/>
        <v>27.984099999999991</v>
      </c>
      <c r="H48" s="1">
        <f t="shared" si="5"/>
        <v>64.36342999999998</v>
      </c>
      <c r="I48" s="1">
        <f t="shared" si="6"/>
        <v>-106.47107710816331</v>
      </c>
      <c r="J48" s="1">
        <f t="shared" si="7"/>
        <v>-244.88347734877556</v>
      </c>
      <c r="L48" s="1">
        <v>18</v>
      </c>
      <c r="M48" s="1">
        <v>0.24494656890138847</v>
      </c>
      <c r="N48" s="1">
        <v>-1.7228313066723289E-2</v>
      </c>
    </row>
    <row r="49" spans="1:14" x14ac:dyDescent="0.35">
      <c r="A49" s="1">
        <v>2.35</v>
      </c>
      <c r="B49" s="1">
        <f t="shared" si="0"/>
        <v>0.72123065099783357</v>
      </c>
      <c r="D49" s="1">
        <f t="shared" si="1"/>
        <v>-1.6948920298449091</v>
      </c>
      <c r="E49" s="1">
        <f t="shared" si="2"/>
        <v>5.5225000000000009</v>
      </c>
      <c r="F49" s="1">
        <f t="shared" si="3"/>
        <v>12.977875000000003</v>
      </c>
      <c r="G49" s="1">
        <f t="shared" si="4"/>
        <v>30.49800625000001</v>
      </c>
      <c r="H49" s="1">
        <f t="shared" si="5"/>
        <v>71.670314687500024</v>
      </c>
      <c r="I49" s="1">
        <f t="shared" si="6"/>
        <v>-121.47344514032032</v>
      </c>
      <c r="J49" s="1">
        <f t="shared" si="7"/>
        <v>-285.46259607975281</v>
      </c>
      <c r="L49" s="1">
        <v>19</v>
      </c>
      <c r="M49" s="1">
        <v>0.268652671461376</v>
      </c>
      <c r="N49" s="1">
        <v>-1.4983912340891747E-2</v>
      </c>
    </row>
    <row r="50" spans="1:14" x14ac:dyDescent="0.35">
      <c r="A50" s="1">
        <v>2.4</v>
      </c>
      <c r="B50" s="1">
        <f t="shared" si="0"/>
        <v>0.72235165370165233</v>
      </c>
      <c r="D50" s="1">
        <f t="shared" si="1"/>
        <v>-1.7336439688839655</v>
      </c>
      <c r="E50" s="1">
        <f t="shared" si="2"/>
        <v>5.76</v>
      </c>
      <c r="F50" s="1">
        <f t="shared" si="3"/>
        <v>13.824</v>
      </c>
      <c r="G50" s="1">
        <f t="shared" si="4"/>
        <v>33.177599999999998</v>
      </c>
      <c r="H50" s="1">
        <f t="shared" si="5"/>
        <v>79.626239999999996</v>
      </c>
      <c r="I50" s="1">
        <f t="shared" si="6"/>
        <v>-138.04355074090716</v>
      </c>
      <c r="J50" s="1">
        <f t="shared" si="7"/>
        <v>-331.30452177817716</v>
      </c>
      <c r="L50" s="1">
        <v>20</v>
      </c>
      <c r="M50" s="1">
        <v>0.2923715319987451</v>
      </c>
      <c r="N50" s="1">
        <v>-1.2454102876000517E-2</v>
      </c>
    </row>
    <row r="51" spans="1:14" x14ac:dyDescent="0.35">
      <c r="A51" s="1">
        <v>2.4500000000000002</v>
      </c>
      <c r="B51" s="1">
        <f t="shared" si="0"/>
        <v>0.72262323733379363</v>
      </c>
      <c r="D51" s="1">
        <f t="shared" si="1"/>
        <v>-1.7704269314677945</v>
      </c>
      <c r="E51" s="1">
        <f t="shared" si="2"/>
        <v>6.0025000000000013</v>
      </c>
      <c r="F51" s="1">
        <f t="shared" si="3"/>
        <v>14.706125000000004</v>
      </c>
      <c r="G51" s="1">
        <f t="shared" si="4"/>
        <v>36.030006250000014</v>
      </c>
      <c r="H51" s="1">
        <f t="shared" si="5"/>
        <v>88.273515312500038</v>
      </c>
      <c r="I51" s="1">
        <f t="shared" si="6"/>
        <v>-156.28180884458484</v>
      </c>
      <c r="J51" s="1">
        <f t="shared" si="7"/>
        <v>-382.89043166923284</v>
      </c>
      <c r="L51" s="1">
        <v>21</v>
      </c>
      <c r="M51" s="1">
        <v>0.31600880537083031</v>
      </c>
      <c r="N51" s="1">
        <v>-9.7290802734290027E-3</v>
      </c>
    </row>
    <row r="52" spans="1:14" x14ac:dyDescent="0.35">
      <c r="A52" s="1">
        <v>2.5</v>
      </c>
      <c r="B52" s="1">
        <f t="shared" si="0"/>
        <v>0.72208148838784281</v>
      </c>
      <c r="D52" s="1">
        <f t="shared" si="1"/>
        <v>-1.805203720969607</v>
      </c>
      <c r="E52" s="1">
        <f t="shared" si="2"/>
        <v>6.25</v>
      </c>
      <c r="F52" s="1">
        <f t="shared" si="3"/>
        <v>15.625</v>
      </c>
      <c r="G52" s="1">
        <f t="shared" si="4"/>
        <v>39.0625</v>
      </c>
      <c r="H52" s="1">
        <f t="shared" si="5"/>
        <v>97.65625</v>
      </c>
      <c r="I52" s="1">
        <f t="shared" si="6"/>
        <v>-176.28942587593818</v>
      </c>
      <c r="J52" s="1">
        <f t="shared" si="7"/>
        <v>-440.72356468984549</v>
      </c>
      <c r="L52" s="1">
        <v>22</v>
      </c>
      <c r="M52" s="1">
        <v>0.33947672243373428</v>
      </c>
      <c r="N52" s="1">
        <v>-6.8930339352171743E-3</v>
      </c>
    </row>
    <row r="53" spans="1:14" x14ac:dyDescent="0.35">
      <c r="A53" s="1">
        <v>2.5499999999999998</v>
      </c>
      <c r="B53" s="1">
        <f t="shared" si="0"/>
        <v>0.72076289425195295</v>
      </c>
      <c r="D53" s="1">
        <f t="shared" si="1"/>
        <v>-1.8379453803424799</v>
      </c>
      <c r="E53" s="1">
        <f t="shared" si="2"/>
        <v>6.5024999999999995</v>
      </c>
      <c r="F53" s="1">
        <f t="shared" si="3"/>
        <v>16.581374999999998</v>
      </c>
      <c r="G53" s="1">
        <f t="shared" si="4"/>
        <v>42.28250624999999</v>
      </c>
      <c r="H53" s="1">
        <f t="shared" si="5"/>
        <v>107.82039093749997</v>
      </c>
      <c r="I53" s="1">
        <f t="shared" si="6"/>
        <v>-198.16798943029826</v>
      </c>
      <c r="J53" s="1">
        <f t="shared" si="7"/>
        <v>-505.32837304726053</v>
      </c>
      <c r="L53" s="1">
        <v>23</v>
      </c>
      <c r="M53" s="1">
        <v>0.3626937050385578</v>
      </c>
      <c r="N53" s="1">
        <v>-4.0229356481959466E-3</v>
      </c>
    </row>
    <row r="54" spans="1:14" x14ac:dyDescent="0.35">
      <c r="A54" s="1">
        <v>2.6</v>
      </c>
      <c r="B54" s="1">
        <f t="shared" si="0"/>
        <v>0.71870414571552055</v>
      </c>
      <c r="D54" s="1">
        <f t="shared" si="1"/>
        <v>-1.8686307788603536</v>
      </c>
      <c r="E54" s="1">
        <f t="shared" si="2"/>
        <v>6.7600000000000007</v>
      </c>
      <c r="F54" s="1">
        <f t="shared" si="3"/>
        <v>17.576000000000004</v>
      </c>
      <c r="G54" s="1">
        <f t="shared" si="4"/>
        <v>45.697600000000008</v>
      </c>
      <c r="H54" s="1">
        <f t="shared" si="5"/>
        <v>118.81376000000003</v>
      </c>
      <c r="I54" s="1">
        <f t="shared" si="6"/>
        <v>-222.01904888812717</v>
      </c>
      <c r="J54" s="1">
        <f t="shared" si="7"/>
        <v>-577.24952710913078</v>
      </c>
      <c r="L54" s="1">
        <v>24</v>
      </c>
      <c r="M54" s="1">
        <v>0.38558400600787307</v>
      </c>
      <c r="N54" s="1">
        <v>-1.1877559464462673E-3</v>
      </c>
    </row>
    <row r="55" spans="1:14" x14ac:dyDescent="0.35">
      <c r="A55" s="1">
        <v>2.65</v>
      </c>
      <c r="B55" s="1">
        <f t="shared" si="0"/>
        <v>0.71594195945929751</v>
      </c>
      <c r="D55" s="1">
        <f t="shared" si="1"/>
        <v>-1.8972461925671382</v>
      </c>
      <c r="E55" s="1">
        <f t="shared" si="2"/>
        <v>7.0225</v>
      </c>
      <c r="F55" s="1">
        <f t="shared" si="3"/>
        <v>18.609624999999998</v>
      </c>
      <c r="G55" s="1">
        <f t="shared" si="4"/>
        <v>49.315506249999999</v>
      </c>
      <c r="H55" s="1">
        <f t="shared" si="5"/>
        <v>130.6860915625</v>
      </c>
      <c r="I55" s="1">
        <f t="shared" si="6"/>
        <v>-247.94368963843357</v>
      </c>
      <c r="J55" s="1">
        <f t="shared" si="7"/>
        <v>-657.05077754184879</v>
      </c>
      <c r="L55" s="1">
        <v>25</v>
      </c>
      <c r="M55" s="1">
        <v>0.40807737748622741</v>
      </c>
      <c r="N55" s="1">
        <v>1.5519700117299084E-3</v>
      </c>
    </row>
    <row r="56" spans="1:14" x14ac:dyDescent="0.35">
      <c r="A56" s="1">
        <v>2.7</v>
      </c>
      <c r="B56" s="1">
        <f t="shared" si="0"/>
        <v>0.712512919171854</v>
      </c>
      <c r="D56" s="1">
        <f t="shared" si="1"/>
        <v>-1.923784881764006</v>
      </c>
      <c r="E56" s="1">
        <f t="shared" si="2"/>
        <v>7.2900000000000009</v>
      </c>
      <c r="F56" s="1">
        <f t="shared" si="3"/>
        <v>19.683000000000003</v>
      </c>
      <c r="G56" s="1">
        <f t="shared" si="4"/>
        <v>53.144100000000016</v>
      </c>
      <c r="H56" s="1">
        <f t="shared" si="5"/>
        <v>143.48907000000005</v>
      </c>
      <c r="I56" s="1">
        <f t="shared" si="6"/>
        <v>-276.04210356437727</v>
      </c>
      <c r="J56" s="1">
        <f t="shared" si="7"/>
        <v>-745.31367962381864</v>
      </c>
      <c r="L56" s="1">
        <v>26</v>
      </c>
      <c r="M56" s="1">
        <v>0.43010876915657387</v>
      </c>
      <c r="N56" s="1">
        <v>4.1442952696659208E-3</v>
      </c>
    </row>
    <row r="57" spans="1:14" x14ac:dyDescent="0.35">
      <c r="A57" s="1">
        <v>2.75</v>
      </c>
      <c r="B57" s="1">
        <f t="shared" si="0"/>
        <v>0.70845333398789889</v>
      </c>
      <c r="D57" s="1">
        <f t="shared" si="1"/>
        <v>-1.9482466684667219</v>
      </c>
      <c r="E57" s="1">
        <f t="shared" si="2"/>
        <v>7.5625</v>
      </c>
      <c r="F57" s="1">
        <f t="shared" si="3"/>
        <v>20.796875</v>
      </c>
      <c r="G57" s="1">
        <f t="shared" si="4"/>
        <v>57.19140625</v>
      </c>
      <c r="H57" s="1">
        <f t="shared" si="5"/>
        <v>157.2763671875</v>
      </c>
      <c r="I57" s="1">
        <f t="shared" si="6"/>
        <v>-306.41315840159575</v>
      </c>
      <c r="J57" s="1">
        <f t="shared" si="7"/>
        <v>-842.63618560438829</v>
      </c>
      <c r="L57" s="1">
        <v>27</v>
      </c>
      <c r="M57" s="1">
        <v>0.4516180563824469</v>
      </c>
      <c r="N57" s="1">
        <v>6.5457911682593184E-3</v>
      </c>
    </row>
    <row r="58" spans="1:14" x14ac:dyDescent="0.35">
      <c r="A58" s="1">
        <v>2.8</v>
      </c>
      <c r="B58" s="1">
        <f t="shared" si="0"/>
        <v>0.70379911300011566</v>
      </c>
      <c r="D58" s="1">
        <f t="shared" si="1"/>
        <v>-1.9706375164003238</v>
      </c>
      <c r="E58" s="1">
        <f t="shared" si="2"/>
        <v>7.839999999999999</v>
      </c>
      <c r="F58" s="1">
        <f t="shared" si="3"/>
        <v>21.951999999999995</v>
      </c>
      <c r="G58" s="1">
        <f t="shared" si="4"/>
        <v>61.465599999999981</v>
      </c>
      <c r="H58" s="1">
        <f t="shared" si="5"/>
        <v>172.10367999999994</v>
      </c>
      <c r="I58" s="1">
        <f t="shared" si="6"/>
        <v>-339.15396851855593</v>
      </c>
      <c r="J58" s="1">
        <f t="shared" si="7"/>
        <v>-949.63111185195646</v>
      </c>
      <c r="L58" s="1">
        <v>28</v>
      </c>
      <c r="M58" s="1">
        <v>0.47254979728896562</v>
      </c>
      <c r="N58" s="1">
        <v>8.7213043734797324E-3</v>
      </c>
    </row>
    <row r="59" spans="1:14" x14ac:dyDescent="0.35">
      <c r="A59" s="1">
        <v>2.85</v>
      </c>
      <c r="B59" s="1">
        <f t="shared" si="0"/>
        <v>0.69858565465449973</v>
      </c>
      <c r="D59" s="1">
        <f t="shared" si="1"/>
        <v>-1.9909691157653242</v>
      </c>
      <c r="E59" s="1">
        <f t="shared" si="2"/>
        <v>8.1225000000000005</v>
      </c>
      <c r="F59" s="1">
        <f t="shared" si="3"/>
        <v>23.149125000000002</v>
      </c>
      <c r="G59" s="1">
        <f t="shared" si="4"/>
        <v>65.975006250000007</v>
      </c>
      <c r="H59" s="1">
        <f t="shared" si="5"/>
        <v>188.02876781250004</v>
      </c>
      <c r="I59" s="1">
        <f t="shared" si="6"/>
        <v>-374.35946959009664</v>
      </c>
      <c r="J59" s="1">
        <f t="shared" si="7"/>
        <v>-1066.9244883317754</v>
      </c>
      <c r="L59" s="1">
        <v>29</v>
      </c>
      <c r="M59" s="1">
        <v>0.49285301705881668</v>
      </c>
      <c r="N59" s="1">
        <v>1.0643582508500504E-2</v>
      </c>
    </row>
    <row r="60" spans="1:14" x14ac:dyDescent="0.35">
      <c r="A60" s="1">
        <v>2.9</v>
      </c>
      <c r="B60" s="1">
        <f t="shared" si="0"/>
        <v>0.69284774989860898</v>
      </c>
      <c r="D60" s="1">
        <f t="shared" si="1"/>
        <v>-2.0092584747059661</v>
      </c>
      <c r="E60" s="1">
        <f t="shared" si="2"/>
        <v>8.41</v>
      </c>
      <c r="F60" s="1">
        <f t="shared" si="3"/>
        <v>24.388999999999999</v>
      </c>
      <c r="G60" s="1">
        <f t="shared" si="4"/>
        <v>70.728099999999998</v>
      </c>
      <c r="H60" s="1">
        <f t="shared" si="5"/>
        <v>205.11148999999997</v>
      </c>
      <c r="I60" s="1">
        <f t="shared" si="6"/>
        <v>-412.12199954206795</v>
      </c>
      <c r="J60" s="1">
        <f t="shared" si="7"/>
        <v>-1195.153798671997</v>
      </c>
      <c r="L60" s="1">
        <v>30</v>
      </c>
      <c r="M60" s="1">
        <v>0.5124810172274008</v>
      </c>
      <c r="N60" s="1">
        <v>1.2292803046399126E-2</v>
      </c>
    </row>
    <row r="61" spans="1:14" x14ac:dyDescent="0.35">
      <c r="A61" s="1">
        <v>2.95</v>
      </c>
      <c r="B61" s="1">
        <f t="shared" si="0"/>
        <v>0.68661949801177879</v>
      </c>
      <c r="D61" s="1">
        <f t="shared" si="1"/>
        <v>-2.0255275191347475</v>
      </c>
      <c r="E61" s="1">
        <f t="shared" si="2"/>
        <v>8.7025000000000006</v>
      </c>
      <c r="F61" s="1">
        <f t="shared" si="3"/>
        <v>25.672375000000002</v>
      </c>
      <c r="G61" s="1">
        <f t="shared" si="4"/>
        <v>75.733506250000005</v>
      </c>
      <c r="H61" s="1">
        <f t="shared" si="5"/>
        <v>223.41384343750002</v>
      </c>
      <c r="I61" s="1">
        <f t="shared" si="6"/>
        <v>-452.53088803831832</v>
      </c>
      <c r="J61" s="1">
        <f t="shared" si="7"/>
        <v>-1334.966119713039</v>
      </c>
      <c r="L61" s="1">
        <v>31</v>
      </c>
      <c r="M61" s="1">
        <v>0.53139120746020185</v>
      </c>
      <c r="N61" s="1">
        <v>1.3656034052165977E-2</v>
      </c>
    </row>
    <row r="62" spans="1:14" x14ac:dyDescent="0.35">
      <c r="A62" s="1">
        <v>3</v>
      </c>
      <c r="B62" s="1">
        <f t="shared" si="0"/>
        <v>0.67993423410554832</v>
      </c>
      <c r="D62" s="1">
        <f t="shared" si="1"/>
        <v>-2.0398027023166447</v>
      </c>
      <c r="E62" s="1">
        <f t="shared" si="2"/>
        <v>9</v>
      </c>
      <c r="F62" s="1">
        <f t="shared" si="3"/>
        <v>27</v>
      </c>
      <c r="G62" s="1">
        <f t="shared" si="4"/>
        <v>81</v>
      </c>
      <c r="H62" s="1">
        <f t="shared" si="5"/>
        <v>243</v>
      </c>
      <c r="I62" s="1">
        <f t="shared" si="6"/>
        <v>-495.67205666294473</v>
      </c>
      <c r="J62" s="1">
        <f t="shared" si="7"/>
        <v>-1487.0161699888342</v>
      </c>
      <c r="L62" s="1">
        <v>32</v>
      </c>
      <c r="M62" s="1">
        <v>0.54954495714097273</v>
      </c>
      <c r="N62" s="1">
        <v>1.4726650179776479E-2</v>
      </c>
    </row>
    <row r="63" spans="1:14" x14ac:dyDescent="0.35">
      <c r="A63" s="1">
        <v>3.05</v>
      </c>
      <c r="B63" s="1">
        <f t="shared" si="0"/>
        <v>0.67282446734075241</v>
      </c>
      <c r="D63" s="1">
        <f t="shared" si="1"/>
        <v>-2.0521146253892946</v>
      </c>
      <c r="E63" s="1">
        <f t="shared" si="2"/>
        <v>9.3024999999999984</v>
      </c>
      <c r="F63" s="1">
        <f t="shared" si="3"/>
        <v>28.372624999999992</v>
      </c>
      <c r="G63" s="1">
        <f t="shared" si="4"/>
        <v>86.536506249999974</v>
      </c>
      <c r="H63" s="1">
        <f t="shared" si="5"/>
        <v>263.93634406249993</v>
      </c>
      <c r="I63" s="1">
        <f t="shared" si="6"/>
        <v>-541.62763182243691</v>
      </c>
      <c r="J63" s="1">
        <f t="shared" si="7"/>
        <v>-1651.9642770584326</v>
      </c>
      <c r="L63" s="1">
        <v>33</v>
      </c>
      <c r="M63" s="1">
        <v>0.56690746405592951</v>
      </c>
      <c r="N63" s="1">
        <v>1.5503722943372766E-2</v>
      </c>
    </row>
    <row r="64" spans="1:14" x14ac:dyDescent="0.35">
      <c r="A64" s="1">
        <v>3.1</v>
      </c>
      <c r="B64" s="1">
        <f t="shared" si="0"/>
        <v>0.66532182896457037</v>
      </c>
      <c r="D64" s="1">
        <f t="shared" si="1"/>
        <v>-2.0624976697901682</v>
      </c>
      <c r="E64" s="1">
        <f t="shared" si="2"/>
        <v>9.6100000000000012</v>
      </c>
      <c r="F64" s="1">
        <f t="shared" si="3"/>
        <v>29.791000000000004</v>
      </c>
      <c r="G64" s="1">
        <f t="shared" si="4"/>
        <v>92.352100000000021</v>
      </c>
      <c r="H64" s="1">
        <f t="shared" si="5"/>
        <v>286.29151000000007</v>
      </c>
      <c r="I64" s="1">
        <f t="shared" si="6"/>
        <v>-590.47557225570893</v>
      </c>
      <c r="J64" s="1">
        <f t="shared" si="7"/>
        <v>-1830.4742739926976</v>
      </c>
      <c r="L64" s="1">
        <v>34</v>
      </c>
      <c r="M64" s="1">
        <v>0.58344763749863471</v>
      </c>
      <c r="N64" s="1">
        <v>1.5991400595155025E-2</v>
      </c>
    </row>
    <row r="65" spans="1:14" x14ac:dyDescent="0.35">
      <c r="A65" s="1">
        <v>3.15</v>
      </c>
      <c r="B65" s="1">
        <f t="shared" si="0"/>
        <v>0.65745702932596151</v>
      </c>
      <c r="D65" s="1">
        <f t="shared" si="1"/>
        <v>-2.0709896423767788</v>
      </c>
      <c r="E65" s="1">
        <f t="shared" si="2"/>
        <v>9.9224999999999994</v>
      </c>
      <c r="F65" s="1">
        <f t="shared" si="3"/>
        <v>31.255874999999996</v>
      </c>
      <c r="G65" s="1">
        <f t="shared" si="4"/>
        <v>98.456006249999987</v>
      </c>
      <c r="H65" s="1">
        <f t="shared" si="5"/>
        <v>310.13641968749994</v>
      </c>
      <c r="I65" s="1">
        <f t="shared" si="6"/>
        <v>-642.28931289663012</v>
      </c>
      <c r="J65" s="1">
        <f t="shared" si="7"/>
        <v>-2023.2113356243847</v>
      </c>
      <c r="L65" s="1">
        <v>35</v>
      </c>
      <c r="M65" s="1">
        <v>0.59913799322026351</v>
      </c>
      <c r="N65" s="1">
        <v>1.6198289861596882E-2</v>
      </c>
    </row>
    <row r="66" spans="1:14" x14ac:dyDescent="0.35">
      <c r="A66" s="1">
        <v>3.2</v>
      </c>
      <c r="B66" s="1">
        <f t="shared" si="0"/>
        <v>0.64925982308116481</v>
      </c>
      <c r="D66" s="1">
        <f t="shared" si="1"/>
        <v>-2.0776314338597275</v>
      </c>
      <c r="E66" s="1">
        <f t="shared" si="2"/>
        <v>10.240000000000002</v>
      </c>
      <c r="F66" s="1">
        <f t="shared" si="3"/>
        <v>32.768000000000008</v>
      </c>
      <c r="G66" s="1">
        <f t="shared" si="4"/>
        <v>104.85760000000005</v>
      </c>
      <c r="H66" s="1">
        <f t="shared" si="5"/>
        <v>335.5443200000002</v>
      </c>
      <c r="I66" s="1">
        <f t="shared" si="6"/>
        <v>-697.13742668508758</v>
      </c>
      <c r="J66" s="1">
        <f t="shared" si="7"/>
        <v>-2230.8397653922807</v>
      </c>
      <c r="L66" s="1">
        <v>36</v>
      </c>
      <c r="M66" s="1">
        <v>0.61395455779317665</v>
      </c>
      <c r="N66" s="1">
        <v>1.6136849225280803E-2</v>
      </c>
    </row>
    <row r="67" spans="1:14" x14ac:dyDescent="0.35">
      <c r="A67" s="1">
        <v>3.25</v>
      </c>
      <c r="B67" s="1">
        <f t="shared" ref="B67:B130" si="8">SQRT(LN(A67^2+1))*EXP(-A67)*A67^2</f>
        <v>0.64075898185211577</v>
      </c>
      <c r="D67" s="1">
        <f t="shared" ref="D67:D130" si="9">-B67*A67</f>
        <v>-2.0824666910193761</v>
      </c>
      <c r="E67" s="1">
        <f t="shared" ref="E67:E130" si="10">A67^2</f>
        <v>10.5625</v>
      </c>
      <c r="F67" s="1">
        <f t="shared" ref="F67:F130" si="11">A67^3</f>
        <v>34.328125</v>
      </c>
      <c r="G67" s="1">
        <f t="shared" ref="G67:G130" si="12">A67^4</f>
        <v>111.56640625</v>
      </c>
      <c r="H67" s="1">
        <f t="shared" ref="H67:H130" si="13">A67^5</f>
        <v>362.5908203125</v>
      </c>
      <c r="I67" s="1">
        <f t="shared" ref="I67:I130" si="14">-B67*A67^6</f>
        <v>-755.08330577017307</v>
      </c>
      <c r="J67" s="1">
        <f t="shared" ref="J67:J130" si="15">-B67*A67^7</f>
        <v>-2454.0207437530626</v>
      </c>
      <c r="L67" s="1">
        <v>37</v>
      </c>
      <c r="M67" s="1">
        <v>0.62787678012852244</v>
      </c>
      <c r="N67" s="1">
        <v>1.5822801312177837E-2</v>
      </c>
    </row>
    <row r="68" spans="1:14" x14ac:dyDescent="0.35">
      <c r="A68" s="1">
        <v>3.3</v>
      </c>
      <c r="B68" s="1">
        <f t="shared" si="8"/>
        <v>0.63198227364965442</v>
      </c>
      <c r="D68" s="1">
        <f t="shared" si="9"/>
        <v>-2.0855415030438595</v>
      </c>
      <c r="E68" s="1">
        <f t="shared" si="10"/>
        <v>10.889999999999999</v>
      </c>
      <c r="F68" s="1">
        <f t="shared" si="11"/>
        <v>35.936999999999998</v>
      </c>
      <c r="G68" s="1">
        <f t="shared" si="12"/>
        <v>118.59209999999997</v>
      </c>
      <c r="H68" s="1">
        <f t="shared" si="13"/>
        <v>391.35392999999988</v>
      </c>
      <c r="I68" s="1">
        <f t="shared" si="14"/>
        <v>-816.18486339432116</v>
      </c>
      <c r="J68" s="1">
        <f t="shared" si="15"/>
        <v>-2693.4100492012599</v>
      </c>
      <c r="L68" s="1">
        <v>38</v>
      </c>
      <c r="M68" s="1">
        <v>0.64088744808048825</v>
      </c>
      <c r="N68" s="1">
        <v>1.527457018341738E-2</v>
      </c>
    </row>
    <row r="69" spans="1:14" x14ac:dyDescent="0.35">
      <c r="A69" s="1">
        <v>3.35</v>
      </c>
      <c r="B69" s="1">
        <f t="shared" si="8"/>
        <v>0.62295644842018716</v>
      </c>
      <c r="D69" s="1">
        <f t="shared" si="9"/>
        <v>-2.0869041022076269</v>
      </c>
      <c r="E69" s="1">
        <f t="shared" si="10"/>
        <v>11.2225</v>
      </c>
      <c r="F69" s="1">
        <f t="shared" si="11"/>
        <v>37.595375000000004</v>
      </c>
      <c r="G69" s="1">
        <f t="shared" si="12"/>
        <v>125.94450625</v>
      </c>
      <c r="H69" s="1">
        <f t="shared" si="13"/>
        <v>421.91409593750001</v>
      </c>
      <c r="I69" s="1">
        <f t="shared" si="14"/>
        <v>-880.49425759119106</v>
      </c>
      <c r="J69" s="1">
        <f t="shared" si="15"/>
        <v>-2949.6557629304907</v>
      </c>
      <c r="L69" s="1">
        <v>39</v>
      </c>
      <c r="M69" s="1">
        <v>0.65297260827267334</v>
      </c>
      <c r="N69" s="1">
        <v>1.4512747876074039E-2</v>
      </c>
    </row>
    <row r="70" spans="1:14" x14ac:dyDescent="0.35">
      <c r="A70" s="1">
        <v>3.4</v>
      </c>
      <c r="B70" s="1">
        <f t="shared" si="8"/>
        <v>0.61370722911901654</v>
      </c>
      <c r="D70" s="1">
        <f t="shared" si="9"/>
        <v>-2.0866045790046561</v>
      </c>
      <c r="E70" s="1">
        <f t="shared" si="10"/>
        <v>11.559999999999999</v>
      </c>
      <c r="F70" s="1">
        <f t="shared" si="11"/>
        <v>39.303999999999995</v>
      </c>
      <c r="G70" s="1">
        <f t="shared" si="12"/>
        <v>133.63359999999997</v>
      </c>
      <c r="H70" s="1">
        <f t="shared" si="13"/>
        <v>454.35423999999989</v>
      </c>
      <c r="I70" s="1">
        <f t="shared" si="14"/>
        <v>-948.05763767418023</v>
      </c>
      <c r="J70" s="1">
        <f t="shared" si="15"/>
        <v>-3223.3959680922126</v>
      </c>
      <c r="L70" s="1">
        <v>40</v>
      </c>
      <c r="M70" s="1">
        <v>0.66412148748959865</v>
      </c>
      <c r="N70" s="1">
        <v>1.3559593337922449E-2</v>
      </c>
    </row>
    <row r="71" spans="1:14" x14ac:dyDescent="0.35">
      <c r="A71" s="1">
        <v>3.45</v>
      </c>
      <c r="B71" s="1">
        <f t="shared" si="8"/>
        <v>0.60425930775584136</v>
      </c>
      <c r="D71" s="1">
        <f t="shared" si="9"/>
        <v>-2.0846946117576528</v>
      </c>
      <c r="E71" s="1">
        <f t="shared" si="10"/>
        <v>11.902500000000002</v>
      </c>
      <c r="F71" s="1">
        <f t="shared" si="11"/>
        <v>41.063625000000009</v>
      </c>
      <c r="G71" s="1">
        <f t="shared" si="12"/>
        <v>141.66950625000004</v>
      </c>
      <c r="H71" s="1">
        <f t="shared" si="13"/>
        <v>488.75979656250018</v>
      </c>
      <c r="I71" s="1">
        <f t="shared" si="14"/>
        <v>-1018.9149143376108</v>
      </c>
      <c r="J71" s="1">
        <f t="shared" si="15"/>
        <v>-3515.2564544647571</v>
      </c>
      <c r="L71" s="1">
        <v>41</v>
      </c>
      <c r="M71" s="1">
        <v>0.67432641418382344</v>
      </c>
      <c r="N71" s="1">
        <v>1.2438565913224453E-2</v>
      </c>
    </row>
    <row r="72" spans="1:14" x14ac:dyDescent="0.35">
      <c r="A72" s="1">
        <v>3.5</v>
      </c>
      <c r="B72" s="1">
        <f t="shared" si="8"/>
        <v>0.59463634589801029</v>
      </c>
      <c r="D72" s="1">
        <f t="shared" si="9"/>
        <v>-2.0812272106430361</v>
      </c>
      <c r="E72" s="1">
        <f t="shared" si="10"/>
        <v>12.25</v>
      </c>
      <c r="F72" s="1">
        <f t="shared" si="11"/>
        <v>42.875</v>
      </c>
      <c r="G72" s="1">
        <f t="shared" si="12"/>
        <v>150.0625</v>
      </c>
      <c r="H72" s="1">
        <f t="shared" si="13"/>
        <v>525.21875</v>
      </c>
      <c r="I72" s="1">
        <f t="shared" si="14"/>
        <v>-1093.0995540399222</v>
      </c>
      <c r="J72" s="1">
        <f t="shared" si="15"/>
        <v>-3825.8484391397274</v>
      </c>
      <c r="L72" s="1">
        <v>42</v>
      </c>
      <c r="M72" s="1">
        <v>0.68358273885279786</v>
      </c>
      <c r="N72" s="1">
        <v>1.1173894724432976E-2</v>
      </c>
    </row>
    <row r="73" spans="1:14" x14ac:dyDescent="0.35">
      <c r="A73" s="1">
        <v>3.55</v>
      </c>
      <c r="B73" s="1">
        <f t="shared" si="8"/>
        <v>0.58486097915499435</v>
      </c>
      <c r="D73" s="1">
        <f t="shared" si="9"/>
        <v>-2.0762564760002298</v>
      </c>
      <c r="E73" s="1">
        <f t="shared" si="10"/>
        <v>12.602499999999999</v>
      </c>
      <c r="F73" s="1">
        <f t="shared" si="11"/>
        <v>44.738874999999993</v>
      </c>
      <c r="G73" s="1">
        <f t="shared" si="12"/>
        <v>158.82300624999999</v>
      </c>
      <c r="H73" s="1">
        <f t="shared" si="13"/>
        <v>563.82167218749998</v>
      </c>
      <c r="I73" s="1">
        <f t="shared" si="14"/>
        <v>-1170.6383981885754</v>
      </c>
      <c r="J73" s="1">
        <f t="shared" si="15"/>
        <v>-4155.766313569442</v>
      </c>
      <c r="L73" s="1">
        <v>43</v>
      </c>
      <c r="M73" s="1">
        <v>0.69188875223675483</v>
      </c>
      <c r="N73" s="1">
        <v>9.7901846281984728E-3</v>
      </c>
    </row>
    <row r="74" spans="1:14" x14ac:dyDescent="0.35">
      <c r="A74" s="1">
        <v>3.6</v>
      </c>
      <c r="B74" s="1">
        <f t="shared" si="8"/>
        <v>0.57495482520329666</v>
      </c>
      <c r="D74" s="1">
        <f t="shared" si="9"/>
        <v>-2.069837370731868</v>
      </c>
      <c r="E74" s="1">
        <f t="shared" si="10"/>
        <v>12.96</v>
      </c>
      <c r="F74" s="1">
        <f t="shared" si="11"/>
        <v>46.656000000000006</v>
      </c>
      <c r="G74" s="1">
        <f t="shared" si="12"/>
        <v>167.96160000000003</v>
      </c>
      <c r="H74" s="1">
        <f t="shared" si="13"/>
        <v>604.66176000000019</v>
      </c>
      <c r="I74" s="1">
        <f t="shared" si="14"/>
        <v>-1251.5515075005042</v>
      </c>
      <c r="J74" s="1">
        <f t="shared" si="15"/>
        <v>-4505.5854270018153</v>
      </c>
      <c r="L74" s="1">
        <v>44</v>
      </c>
      <c r="M74" s="1">
        <v>0.69924560047748907</v>
      </c>
      <c r="N74" s="1">
        <v>8.3120588785987604E-3</v>
      </c>
    </row>
    <row r="75" spans="1:14" x14ac:dyDescent="0.35">
      <c r="A75" s="1">
        <v>3.65</v>
      </c>
      <c r="B75" s="1">
        <f t="shared" si="8"/>
        <v>0.56493849494470416</v>
      </c>
      <c r="D75" s="1">
        <f t="shared" si="9"/>
        <v>-2.0620255065481703</v>
      </c>
      <c r="E75" s="1">
        <f t="shared" si="10"/>
        <v>13.3225</v>
      </c>
      <c r="F75" s="1">
        <f t="shared" si="11"/>
        <v>48.627124999999999</v>
      </c>
      <c r="G75" s="1">
        <f t="shared" si="12"/>
        <v>177.48900624999999</v>
      </c>
      <c r="H75" s="1">
        <f t="shared" si="13"/>
        <v>647.83487281249995</v>
      </c>
      <c r="I75" s="1">
        <f t="shared" si="14"/>
        <v>-1335.8520317707646</v>
      </c>
      <c r="J75" s="1">
        <f t="shared" si="15"/>
        <v>-4875.8599159632904</v>
      </c>
      <c r="L75" s="1">
        <v>45</v>
      </c>
      <c r="M75" s="1">
        <v>0.70565719655633641</v>
      </c>
      <c r="N75" s="1">
        <v>6.7638381856075513E-3</v>
      </c>
    </row>
    <row r="76" spans="1:14" x14ac:dyDescent="0.35">
      <c r="A76" s="1">
        <v>3.7</v>
      </c>
      <c r="B76" s="1">
        <f t="shared" si="8"/>
        <v>0.55483160642246676</v>
      </c>
      <c r="D76" s="1">
        <f t="shared" si="9"/>
        <v>-2.0528769437631271</v>
      </c>
      <c r="E76" s="1">
        <f t="shared" si="10"/>
        <v>13.690000000000001</v>
      </c>
      <c r="F76" s="1">
        <f t="shared" si="11"/>
        <v>50.653000000000006</v>
      </c>
      <c r="G76" s="1">
        <f t="shared" si="12"/>
        <v>187.41610000000003</v>
      </c>
      <c r="H76" s="1">
        <f t="shared" si="13"/>
        <v>693.43957000000012</v>
      </c>
      <c r="I76" s="1">
        <f t="shared" si="14"/>
        <v>-1423.5461051460175</v>
      </c>
      <c r="J76" s="1">
        <f t="shared" si="15"/>
        <v>-5267.1205890402634</v>
      </c>
      <c r="L76" s="1">
        <v>46</v>
      </c>
      <c r="M76" s="1">
        <v>0.71113012749697346</v>
      </c>
      <c r="N76" s="1">
        <v>5.1692554957050163E-3</v>
      </c>
    </row>
    <row r="77" spans="1:14" x14ac:dyDescent="0.35">
      <c r="A77" s="1">
        <v>3.75</v>
      </c>
      <c r="B77" s="1">
        <f t="shared" si="8"/>
        <v>0.54465280114974324</v>
      </c>
      <c r="D77" s="1">
        <f t="shared" si="9"/>
        <v>-2.0424480043115372</v>
      </c>
      <c r="E77" s="1">
        <f t="shared" si="10"/>
        <v>14.0625</v>
      </c>
      <c r="F77" s="1">
        <f t="shared" si="11"/>
        <v>52.734375</v>
      </c>
      <c r="G77" s="1">
        <f t="shared" si="12"/>
        <v>197.75390625</v>
      </c>
      <c r="H77" s="1">
        <f t="shared" si="13"/>
        <v>741.5771484375</v>
      </c>
      <c r="I77" s="1">
        <f t="shared" si="14"/>
        <v>-1514.6327668692124</v>
      </c>
      <c r="J77" s="1">
        <f t="shared" si="15"/>
        <v>-5679.8728757595463</v>
      </c>
      <c r="L77" s="1">
        <v>47</v>
      </c>
      <c r="M77" s="1">
        <v>0.71567355697405399</v>
      </c>
      <c r="N77" s="1">
        <v>3.551205530417878E-3</v>
      </c>
    </row>
    <row r="78" spans="1:14" x14ac:dyDescent="0.35">
      <c r="A78" s="1">
        <v>3.8</v>
      </c>
      <c r="B78" s="1">
        <f t="shared" si="8"/>
        <v>0.53441976253256307</v>
      </c>
      <c r="D78" s="1">
        <f t="shared" si="9"/>
        <v>-2.0307950976237397</v>
      </c>
      <c r="E78" s="1">
        <f t="shared" si="10"/>
        <v>14.44</v>
      </c>
      <c r="F78" s="1">
        <f t="shared" si="11"/>
        <v>54.871999999999993</v>
      </c>
      <c r="G78" s="1">
        <f t="shared" si="12"/>
        <v>208.5136</v>
      </c>
      <c r="H78" s="1">
        <f t="shared" si="13"/>
        <v>792.35167999999999</v>
      </c>
      <c r="I78" s="1">
        <f t="shared" si="14"/>
        <v>-1609.1039073379338</v>
      </c>
      <c r="J78" s="1">
        <f t="shared" si="15"/>
        <v>-6114.5948478841492</v>
      </c>
      <c r="L78" s="1">
        <v>48</v>
      </c>
      <c r="M78" s="1">
        <v>0.71929912311184363</v>
      </c>
      <c r="N78" s="1">
        <v>1.9315278859899365E-3</v>
      </c>
    </row>
    <row r="79" spans="1:14" x14ac:dyDescent="0.35">
      <c r="A79" s="1">
        <v>3.85</v>
      </c>
      <c r="B79" s="1">
        <f t="shared" si="8"/>
        <v>0.52414923609568576</v>
      </c>
      <c r="D79" s="1">
        <f t="shared" si="9"/>
        <v>-2.0179745589683904</v>
      </c>
      <c r="E79" s="1">
        <f t="shared" si="10"/>
        <v>14.822500000000002</v>
      </c>
      <c r="F79" s="1">
        <f t="shared" si="11"/>
        <v>57.066625000000009</v>
      </c>
      <c r="G79" s="1">
        <f t="shared" si="12"/>
        <v>219.70650625000005</v>
      </c>
      <c r="H79" s="1">
        <f t="shared" si="13"/>
        <v>845.87004906250024</v>
      </c>
      <c r="I79" s="1">
        <f t="shared" si="14"/>
        <v>-1706.9442392014696</v>
      </c>
      <c r="J79" s="1">
        <f t="shared" si="15"/>
        <v>-6571.735320925658</v>
      </c>
      <c r="L79" s="1">
        <v>49</v>
      </c>
      <c r="M79" s="1">
        <v>0.72202083138755824</v>
      </c>
      <c r="N79" s="1">
        <v>3.3082231409409246E-4</v>
      </c>
    </row>
    <row r="80" spans="1:14" x14ac:dyDescent="0.35">
      <c r="A80" s="1">
        <v>3.9</v>
      </c>
      <c r="B80" s="1">
        <f t="shared" si="8"/>
        <v>0.51385705124419567</v>
      </c>
      <c r="D80" s="1">
        <f t="shared" si="9"/>
        <v>-2.0040424998523632</v>
      </c>
      <c r="E80" s="1">
        <f t="shared" si="10"/>
        <v>15.209999999999999</v>
      </c>
      <c r="F80" s="1">
        <f t="shared" si="11"/>
        <v>59.318999999999996</v>
      </c>
      <c r="G80" s="1">
        <f t="shared" si="12"/>
        <v>231.34409999999997</v>
      </c>
      <c r="H80" s="1">
        <f t="shared" si="13"/>
        <v>902.24198999999987</v>
      </c>
      <c r="I80" s="1">
        <f t="shared" si="14"/>
        <v>-1808.1312931113705</v>
      </c>
      <c r="J80" s="1">
        <f t="shared" si="15"/>
        <v>-7051.7120431343446</v>
      </c>
      <c r="L80" s="1">
        <v>50</v>
      </c>
      <c r="M80" s="1">
        <v>0.7238549426722044</v>
      </c>
      <c r="N80" s="1">
        <v>-1.2317053384107712E-3</v>
      </c>
    </row>
    <row r="81" spans="1:14" x14ac:dyDescent="0.35">
      <c r="A81" s="1">
        <v>3.95</v>
      </c>
      <c r="B81" s="1">
        <f t="shared" si="8"/>
        <v>0.50355814431650592</v>
      </c>
      <c r="D81" s="1">
        <f t="shared" si="9"/>
        <v>-1.9890546700501985</v>
      </c>
      <c r="E81" s="1">
        <f t="shared" si="10"/>
        <v>15.602500000000001</v>
      </c>
      <c r="F81" s="1">
        <f t="shared" si="11"/>
        <v>61.629875000000006</v>
      </c>
      <c r="G81" s="1">
        <f t="shared" si="12"/>
        <v>243.43800625000003</v>
      </c>
      <c r="H81" s="1">
        <f t="shared" si="13"/>
        <v>961.58012468750019</v>
      </c>
      <c r="I81" s="1">
        <f t="shared" si="14"/>
        <v>-1912.6354376371244</v>
      </c>
      <c r="J81" s="1">
        <f t="shared" si="15"/>
        <v>-7554.9099786666411</v>
      </c>
      <c r="L81" s="1">
        <v>51</v>
      </c>
      <c r="M81" s="1">
        <v>0.72481985654732861</v>
      </c>
      <c r="N81" s="1">
        <v>-2.7383681594858045E-3</v>
      </c>
    </row>
    <row r="82" spans="1:14" x14ac:dyDescent="0.35">
      <c r="A82" s="1">
        <v>4</v>
      </c>
      <c r="B82" s="1">
        <f t="shared" si="8"/>
        <v>0.49326658270576546</v>
      </c>
      <c r="D82" s="1">
        <f t="shared" si="9"/>
        <v>-1.9730663308230618</v>
      </c>
      <c r="E82" s="1">
        <f t="shared" si="10"/>
        <v>16</v>
      </c>
      <c r="F82" s="1">
        <f t="shared" si="11"/>
        <v>64</v>
      </c>
      <c r="G82" s="1">
        <f t="shared" si="12"/>
        <v>256</v>
      </c>
      <c r="H82" s="1">
        <f t="shared" si="13"/>
        <v>1024</v>
      </c>
      <c r="I82" s="1">
        <f t="shared" si="14"/>
        <v>-2020.4199227628153</v>
      </c>
      <c r="J82" s="1">
        <f t="shared" si="15"/>
        <v>-8081.6796910512612</v>
      </c>
      <c r="L82" s="1">
        <v>52</v>
      </c>
      <c r="M82" s="1">
        <v>0.72493599012959242</v>
      </c>
      <c r="N82" s="1">
        <v>-4.1730958776394766E-3</v>
      </c>
    </row>
    <row r="83" spans="1:14" x14ac:dyDescent="0.35">
      <c r="A83" s="1">
        <v>4.05</v>
      </c>
      <c r="B83" s="1">
        <f t="shared" si="8"/>
        <v>0.48299558984652508</v>
      </c>
      <c r="D83" s="1">
        <f t="shared" si="9"/>
        <v>-1.9561321388784265</v>
      </c>
      <c r="E83" s="1">
        <f t="shared" si="10"/>
        <v>16.4025</v>
      </c>
      <c r="F83" s="1">
        <f t="shared" si="11"/>
        <v>66.43012499999999</v>
      </c>
      <c r="G83" s="1">
        <f t="shared" si="12"/>
        <v>269.04200624999999</v>
      </c>
      <c r="H83" s="1">
        <f t="shared" si="13"/>
        <v>1089.6201253124998</v>
      </c>
      <c r="I83" s="1">
        <f t="shared" si="14"/>
        <v>-2131.4409462925196</v>
      </c>
      <c r="J83" s="1">
        <f t="shared" si="15"/>
        <v>-8632.3358324847031</v>
      </c>
      <c r="L83" s="1">
        <v>53</v>
      </c>
      <c r="M83" s="1">
        <v>0.72422565271671557</v>
      </c>
      <c r="N83" s="1">
        <v>-5.5215070011950251E-3</v>
      </c>
    </row>
    <row r="84" spans="1:14" x14ac:dyDescent="0.35">
      <c r="A84" s="1">
        <v>4.0999999999999996</v>
      </c>
      <c r="B84" s="1">
        <f t="shared" si="8"/>
        <v>0.47275757088202064</v>
      </c>
      <c r="D84" s="1">
        <f t="shared" si="9"/>
        <v>-1.9383060406162844</v>
      </c>
      <c r="E84" s="1">
        <f t="shared" si="10"/>
        <v>16.809999999999999</v>
      </c>
      <c r="F84" s="1">
        <f t="shared" si="11"/>
        <v>68.920999999999992</v>
      </c>
      <c r="G84" s="1">
        <f t="shared" si="12"/>
        <v>282.57609999999994</v>
      </c>
      <c r="H84" s="1">
        <f t="shared" si="13"/>
        <v>1158.5620099999996</v>
      </c>
      <c r="I84" s="1">
        <f t="shared" si="14"/>
        <v>-2245.6477424115433</v>
      </c>
      <c r="J84" s="1">
        <f t="shared" si="15"/>
        <v>-9207.1557438873297</v>
      </c>
      <c r="L84" s="1">
        <v>54</v>
      </c>
      <c r="M84" s="1">
        <v>0.72271291663861825</v>
      </c>
      <c r="N84" s="1">
        <v>-6.7709571793207468E-3</v>
      </c>
    </row>
    <row r="85" spans="1:14" x14ac:dyDescent="0.35">
      <c r="A85" s="1">
        <v>4.1500000000000004</v>
      </c>
      <c r="B85" s="1">
        <f t="shared" si="8"/>
        <v>0.46256413884462416</v>
      </c>
      <c r="D85" s="1">
        <f t="shared" si="9"/>
        <v>-1.9196411762051904</v>
      </c>
      <c r="E85" s="1">
        <f t="shared" si="10"/>
        <v>17.222500000000004</v>
      </c>
      <c r="F85" s="1">
        <f t="shared" si="11"/>
        <v>71.473375000000019</v>
      </c>
      <c r="G85" s="1">
        <f t="shared" si="12"/>
        <v>296.61450625000015</v>
      </c>
      <c r="H85" s="1">
        <f t="shared" si="13"/>
        <v>1230.9502009375008</v>
      </c>
      <c r="I85" s="1">
        <f t="shared" si="14"/>
        <v>-2362.9826915776794</v>
      </c>
      <c r="J85" s="1">
        <f t="shared" si="15"/>
        <v>-9806.3781700473701</v>
      </c>
      <c r="L85" s="1">
        <v>55</v>
      </c>
      <c r="M85" s="1">
        <v>0.72042348475694307</v>
      </c>
      <c r="N85" s="1">
        <v>-7.9105655850890688E-3</v>
      </c>
    </row>
    <row r="86" spans="1:14" x14ac:dyDescent="0.35">
      <c r="A86" s="1">
        <v>4.2</v>
      </c>
      <c r="B86" s="1">
        <f t="shared" si="8"/>
        <v>0.45242614119799335</v>
      </c>
      <c r="D86" s="1">
        <f t="shared" si="9"/>
        <v>-1.9001897930315721</v>
      </c>
      <c r="E86" s="1">
        <f t="shared" si="10"/>
        <v>17.64</v>
      </c>
      <c r="F86" s="1">
        <f t="shared" si="11"/>
        <v>74.088000000000008</v>
      </c>
      <c r="G86" s="1">
        <f t="shared" si="12"/>
        <v>311.1696</v>
      </c>
      <c r="H86" s="1">
        <f t="shared" si="13"/>
        <v>1306.9123200000001</v>
      </c>
      <c r="I86" s="1">
        <f t="shared" si="14"/>
        <v>-2483.3814508512114</v>
      </c>
      <c r="J86" s="1">
        <f t="shared" si="15"/>
        <v>-10430.202093575092</v>
      </c>
      <c r="L86" s="1">
        <v>56</v>
      </c>
      <c r="M86" s="1">
        <v>0.71738455510510646</v>
      </c>
      <c r="N86" s="1">
        <v>-8.9312211172075662E-3</v>
      </c>
    </row>
    <row r="87" spans="1:14" x14ac:dyDescent="0.35">
      <c r="A87" s="1">
        <v>4.25</v>
      </c>
      <c r="B87" s="1">
        <f t="shared" si="8"/>
        <v>0.44235368660426955</v>
      </c>
      <c r="D87" s="1">
        <f t="shared" si="9"/>
        <v>-1.8800031680681455</v>
      </c>
      <c r="E87" s="1">
        <f t="shared" si="10"/>
        <v>18.0625</v>
      </c>
      <c r="F87" s="1">
        <f t="shared" si="11"/>
        <v>76.765625</v>
      </c>
      <c r="G87" s="1">
        <f t="shared" si="12"/>
        <v>326.25390625</v>
      </c>
      <c r="H87" s="1">
        <f t="shared" si="13"/>
        <v>1386.5791015625</v>
      </c>
      <c r="I87" s="1">
        <f t="shared" si="14"/>
        <v>-2606.7731037145832</v>
      </c>
      <c r="J87" s="1">
        <f t="shared" si="15"/>
        <v>-11078.785690786977</v>
      </c>
      <c r="L87" s="1">
        <v>57</v>
      </c>
      <c r="M87" s="1">
        <v>0.71362468320019534</v>
      </c>
      <c r="N87" s="1">
        <v>-9.8255702000796807E-3</v>
      </c>
    </row>
    <row r="88" spans="1:14" x14ac:dyDescent="0.35">
      <c r="A88" s="1">
        <v>4.3</v>
      </c>
      <c r="B88" s="1">
        <f t="shared" si="8"/>
        <v>0.43235617179341163</v>
      </c>
      <c r="D88" s="1">
        <f t="shared" si="9"/>
        <v>-1.8591315387116698</v>
      </c>
      <c r="E88" s="1">
        <f t="shared" si="10"/>
        <v>18.489999999999998</v>
      </c>
      <c r="F88" s="1">
        <f t="shared" si="11"/>
        <v>79.506999999999991</v>
      </c>
      <c r="G88" s="1">
        <f t="shared" si="12"/>
        <v>341.88009999999997</v>
      </c>
      <c r="H88" s="1">
        <f t="shared" si="13"/>
        <v>1470.0844299999999</v>
      </c>
      <c r="I88" s="1">
        <f t="shared" si="14"/>
        <v>-2733.0803283819678</v>
      </c>
      <c r="J88" s="1">
        <f t="shared" si="15"/>
        <v>-11752.245412042463</v>
      </c>
      <c r="L88" s="1">
        <v>58</v>
      </c>
      <c r="M88" s="1">
        <v>0.70917364258798321</v>
      </c>
      <c r="N88" s="1">
        <v>-1.0587987933483478E-2</v>
      </c>
    </row>
    <row r="89" spans="1:14" x14ac:dyDescent="0.35">
      <c r="A89" s="1">
        <v>4.3499999999999996</v>
      </c>
      <c r="B89" s="1">
        <f t="shared" si="8"/>
        <v>0.42244230842446945</v>
      </c>
      <c r="D89" s="1">
        <f t="shared" si="9"/>
        <v>-1.837624041646442</v>
      </c>
      <c r="E89" s="1">
        <f t="shared" si="10"/>
        <v>18.922499999999996</v>
      </c>
      <c r="F89" s="1">
        <f t="shared" si="11"/>
        <v>82.312874999999977</v>
      </c>
      <c r="G89" s="1">
        <f t="shared" si="12"/>
        <v>358.06100624999982</v>
      </c>
      <c r="H89" s="1">
        <f t="shared" si="13"/>
        <v>1557.5653771874991</v>
      </c>
      <c r="I89" s="1">
        <f t="shared" si="14"/>
        <v>-2862.2195835558564</v>
      </c>
      <c r="J89" s="1">
        <f t="shared" si="15"/>
        <v>-12450.655188467976</v>
      </c>
      <c r="L89" s="1">
        <v>59</v>
      </c>
      <c r="M89" s="1">
        <v>0.70406228420368788</v>
      </c>
      <c r="N89" s="1">
        <v>-1.1214534305078905E-2</v>
      </c>
    </row>
    <row r="90" spans="1:14" x14ac:dyDescent="0.35">
      <c r="A90" s="1">
        <v>4.4000000000000004</v>
      </c>
      <c r="B90" s="1">
        <f t="shared" si="8"/>
        <v>0.41262014984034978</v>
      </c>
      <c r="D90" s="1">
        <f t="shared" si="9"/>
        <v>-1.8155286592975393</v>
      </c>
      <c r="E90" s="1">
        <f t="shared" si="10"/>
        <v>19.360000000000003</v>
      </c>
      <c r="F90" s="1">
        <f t="shared" si="11"/>
        <v>85.184000000000026</v>
      </c>
      <c r="G90" s="1">
        <f t="shared" si="12"/>
        <v>374.8096000000001</v>
      </c>
      <c r="H90" s="1">
        <f t="shared" si="13"/>
        <v>1649.1622400000006</v>
      </c>
      <c r="I90" s="1">
        <f t="shared" si="14"/>
        <v>-2994.1013105513275</v>
      </c>
      <c r="J90" s="1">
        <f t="shared" si="15"/>
        <v>-13174.045766425845</v>
      </c>
      <c r="L90" s="1">
        <v>60</v>
      </c>
      <c r="M90" s="1">
        <v>0.69832239514446015</v>
      </c>
      <c r="N90" s="1">
        <v>-1.1702897132681356E-2</v>
      </c>
    </row>
    <row r="91" spans="1:14" x14ac:dyDescent="0.35">
      <c r="A91" s="1">
        <v>4.45</v>
      </c>
      <c r="B91" s="1">
        <f t="shared" si="8"/>
        <v>0.40289711762848907</v>
      </c>
      <c r="D91" s="1">
        <f t="shared" si="9"/>
        <v>-1.7928921734467764</v>
      </c>
      <c r="E91" s="1">
        <f t="shared" si="10"/>
        <v>19.802500000000002</v>
      </c>
      <c r="F91" s="1">
        <f t="shared" si="11"/>
        <v>88.121125000000006</v>
      </c>
      <c r="G91" s="1">
        <f t="shared" si="12"/>
        <v>392.13900625000008</v>
      </c>
      <c r="H91" s="1">
        <f t="shared" si="13"/>
        <v>1745.0185778125003</v>
      </c>
      <c r="I91" s="1">
        <f t="shared" si="14"/>
        <v>-3128.6301506792565</v>
      </c>
      <c r="J91" s="1">
        <f t="shared" si="15"/>
        <v>-13922.404170522692</v>
      </c>
      <c r="L91" s="1">
        <v>61</v>
      </c>
      <c r="M91" s="1">
        <v>0.69198655745560012</v>
      </c>
      <c r="N91" s="1">
        <v>-1.2052323350051797E-2</v>
      </c>
    </row>
    <row r="92" spans="1:14" x14ac:dyDescent="0.35">
      <c r="A92" s="1">
        <v>4.5</v>
      </c>
      <c r="B92" s="1">
        <f t="shared" si="8"/>
        <v>0.39328002790985417</v>
      </c>
      <c r="D92" s="1">
        <f t="shared" si="9"/>
        <v>-1.7697601255943438</v>
      </c>
      <c r="E92" s="1">
        <f t="shared" si="10"/>
        <v>20.25</v>
      </c>
      <c r="F92" s="1">
        <f t="shared" si="11"/>
        <v>91.125</v>
      </c>
      <c r="G92" s="1">
        <f t="shared" si="12"/>
        <v>410.0625</v>
      </c>
      <c r="H92" s="1">
        <f t="shared" si="13"/>
        <v>1845.28125</v>
      </c>
      <c r="I92" s="1">
        <f t="shared" si="14"/>
        <v>-3265.7051767568878</v>
      </c>
      <c r="J92" s="1">
        <f t="shared" si="15"/>
        <v>-14695.673295405993</v>
      </c>
      <c r="L92" s="1">
        <v>62</v>
      </c>
      <c r="M92" s="1">
        <v>0.68508800753179966</v>
      </c>
      <c r="N92" s="1">
        <v>-1.2263540191047251E-2</v>
      </c>
    </row>
    <row r="93" spans="1:14" x14ac:dyDescent="0.35">
      <c r="A93" s="1">
        <v>4.55</v>
      </c>
      <c r="B93" s="1">
        <f t="shared" si="8"/>
        <v>0.3837751172879138</v>
      </c>
      <c r="D93" s="1">
        <f t="shared" si="9"/>
        <v>-1.7461767836600077</v>
      </c>
      <c r="E93" s="1">
        <f t="shared" si="10"/>
        <v>20.702499999999997</v>
      </c>
      <c r="F93" s="1">
        <f t="shared" si="11"/>
        <v>94.196374999999989</v>
      </c>
      <c r="G93" s="1">
        <f t="shared" si="12"/>
        <v>428.5935062499999</v>
      </c>
      <c r="H93" s="1">
        <f t="shared" si="13"/>
        <v>1950.1004534374995</v>
      </c>
      <c r="I93" s="1">
        <f t="shared" si="14"/>
        <v>-3405.2201375974155</v>
      </c>
      <c r="J93" s="1">
        <f t="shared" si="15"/>
        <v>-15493.751626068241</v>
      </c>
      <c r="L93" s="1">
        <v>63</v>
      </c>
      <c r="M93" s="1">
        <v>0.67766049672786155</v>
      </c>
      <c r="N93" s="1">
        <v>-1.2338667763291178E-2</v>
      </c>
    </row>
    <row r="94" spans="1:14" x14ac:dyDescent="0.35">
      <c r="A94" s="1">
        <v>4.5999999999999996</v>
      </c>
      <c r="B94" s="1">
        <f t="shared" si="8"/>
        <v>0.37438806839770583</v>
      </c>
      <c r="D94" s="1">
        <f t="shared" si="9"/>
        <v>-1.7221851146294467</v>
      </c>
      <c r="E94" s="1">
        <f t="shared" si="10"/>
        <v>21.159999999999997</v>
      </c>
      <c r="F94" s="1">
        <f t="shared" si="11"/>
        <v>97.33599999999997</v>
      </c>
      <c r="G94" s="1">
        <f t="shared" si="12"/>
        <v>447.74559999999985</v>
      </c>
      <c r="H94" s="1">
        <f t="shared" si="13"/>
        <v>2059.6297599999994</v>
      </c>
      <c r="I94" s="1">
        <f t="shared" si="14"/>
        <v>-3547.0637143198187</v>
      </c>
      <c r="J94" s="1">
        <f t="shared" si="15"/>
        <v>-16316.493085871161</v>
      </c>
      <c r="L94" s="1">
        <v>64</v>
      </c>
      <c r="M94" s="1">
        <v>0.66973815376103008</v>
      </c>
      <c r="N94" s="1">
        <v>-1.2281124435068569E-2</v>
      </c>
    </row>
    <row r="95" spans="1:14" x14ac:dyDescent="0.35">
      <c r="A95" s="1">
        <v>4.6500000000000004</v>
      </c>
      <c r="B95" s="1">
        <f t="shared" si="8"/>
        <v>0.36512403500291368</v>
      </c>
      <c r="D95" s="1">
        <f t="shared" si="9"/>
        <v>-1.6978267627635488</v>
      </c>
      <c r="E95" s="1">
        <f t="shared" si="10"/>
        <v>21.622500000000002</v>
      </c>
      <c r="F95" s="1">
        <f t="shared" si="11"/>
        <v>100.54462500000002</v>
      </c>
      <c r="G95" s="1">
        <f t="shared" si="12"/>
        <v>467.5325062500001</v>
      </c>
      <c r="H95" s="1">
        <f t="shared" si="13"/>
        <v>2174.0261540625006</v>
      </c>
      <c r="I95" s="1">
        <f t="shared" si="14"/>
        <v>-3691.1197873152237</v>
      </c>
      <c r="J95" s="1">
        <f t="shared" si="15"/>
        <v>-17163.707011015791</v>
      </c>
      <c r="L95" s="1">
        <v>65</v>
      </c>
      <c r="M95" s="1">
        <v>0.66135534946976593</v>
      </c>
      <c r="N95" s="1">
        <v>-1.2095526388601119E-2</v>
      </c>
    </row>
    <row r="96" spans="1:14" x14ac:dyDescent="0.35">
      <c r="A96" s="1">
        <v>4.7</v>
      </c>
      <c r="B96" s="1">
        <f t="shared" si="8"/>
        <v>0.35598766659601361</v>
      </c>
      <c r="D96" s="1">
        <f t="shared" si="9"/>
        <v>-1.6731420330012641</v>
      </c>
      <c r="E96" s="1">
        <f t="shared" si="10"/>
        <v>22.090000000000003</v>
      </c>
      <c r="F96" s="1">
        <f t="shared" si="11"/>
        <v>103.82300000000002</v>
      </c>
      <c r="G96" s="1">
        <f t="shared" si="12"/>
        <v>487.96810000000016</v>
      </c>
      <c r="H96" s="1">
        <f t="shared" si="13"/>
        <v>2293.4500700000008</v>
      </c>
      <c r="I96" s="1">
        <f t="shared" si="14"/>
        <v>-3837.2677127066931</v>
      </c>
      <c r="J96" s="1">
        <f t="shared" si="15"/>
        <v>-18035.158249721459</v>
      </c>
      <c r="L96" s="1">
        <v>66</v>
      </c>
      <c r="M96" s="1">
        <v>0.65254656447224424</v>
      </c>
      <c r="N96" s="1">
        <v>-1.1787582620128467E-2</v>
      </c>
    </row>
    <row r="97" spans="1:14" x14ac:dyDescent="0.35">
      <c r="A97" s="1">
        <v>4.75</v>
      </c>
      <c r="B97" s="1">
        <f t="shared" si="8"/>
        <v>0.34698313246309226</v>
      </c>
      <c r="D97" s="1">
        <f t="shared" si="9"/>
        <v>-1.6481698791996882</v>
      </c>
      <c r="E97" s="1">
        <f t="shared" si="10"/>
        <v>22.5625</v>
      </c>
      <c r="F97" s="1">
        <f t="shared" si="11"/>
        <v>107.171875</v>
      </c>
      <c r="G97" s="1">
        <f t="shared" si="12"/>
        <v>509.06640625</v>
      </c>
      <c r="H97" s="1">
        <f t="shared" si="13"/>
        <v>2418.0654296875</v>
      </c>
      <c r="I97" s="1">
        <f t="shared" si="14"/>
        <v>-3985.3826071449889</v>
      </c>
      <c r="J97" s="1">
        <f t="shared" si="15"/>
        <v>-18930.567383938698</v>
      </c>
      <c r="L97" s="1">
        <v>67</v>
      </c>
      <c r="M97" s="1">
        <v>0.64334626024240171</v>
      </c>
      <c r="N97" s="1">
        <v>-1.1363986592747288E-2</v>
      </c>
    </row>
    <row r="98" spans="1:14" x14ac:dyDescent="0.35">
      <c r="A98" s="1">
        <v>4.8</v>
      </c>
      <c r="B98" s="1">
        <f t="shared" si="8"/>
        <v>0.33811414518092353</v>
      </c>
      <c r="D98" s="1">
        <f t="shared" si="9"/>
        <v>-1.622947896868433</v>
      </c>
      <c r="E98" s="1">
        <f t="shared" si="10"/>
        <v>23.04</v>
      </c>
      <c r="F98" s="1">
        <f t="shared" si="11"/>
        <v>110.592</v>
      </c>
      <c r="G98" s="1">
        <f t="shared" si="12"/>
        <v>530.84159999999997</v>
      </c>
      <c r="H98" s="1">
        <f t="shared" si="13"/>
        <v>2548.0396799999999</v>
      </c>
      <c r="I98" s="1">
        <f t="shared" si="14"/>
        <v>-4135.3356397933148</v>
      </c>
      <c r="J98" s="1">
        <f t="shared" si="15"/>
        <v>-19849.611071007908</v>
      </c>
      <c r="L98" s="1">
        <v>68</v>
      </c>
      <c r="M98" s="1">
        <v>0.63378875409274205</v>
      </c>
      <c r="N98" s="1">
        <v>-1.0832305672554887E-2</v>
      </c>
    </row>
    <row r="99" spans="1:14" x14ac:dyDescent="0.35">
      <c r="A99" s="1">
        <v>4.8499999999999996</v>
      </c>
      <c r="B99" s="1">
        <f t="shared" si="8"/>
        <v>0.32938398351934622</v>
      </c>
      <c r="D99" s="1">
        <f t="shared" si="9"/>
        <v>-1.597512320068829</v>
      </c>
      <c r="E99" s="1">
        <f t="shared" si="10"/>
        <v>23.522499999999997</v>
      </c>
      <c r="F99" s="1">
        <f t="shared" si="11"/>
        <v>114.08412499999997</v>
      </c>
      <c r="G99" s="1">
        <f t="shared" si="12"/>
        <v>553.30800624999983</v>
      </c>
      <c r="H99" s="1">
        <f t="shared" si="13"/>
        <v>2683.5438303124988</v>
      </c>
      <c r="I99" s="1">
        <f t="shared" si="14"/>
        <v>-4286.9943303689124</v>
      </c>
      <c r="J99" s="1">
        <f t="shared" si="15"/>
        <v>-20791.922502289221</v>
      </c>
      <c r="L99" s="1">
        <v>69</v>
      </c>
      <c r="M99" s="1">
        <v>0.62390809852158768</v>
      </c>
      <c r="N99" s="1">
        <v>-1.0200869402571144E-2</v>
      </c>
    </row>
    <row r="100" spans="1:14" x14ac:dyDescent="0.35">
      <c r="A100" s="1">
        <v>4.9000000000000004</v>
      </c>
      <c r="B100" s="1">
        <f t="shared" si="8"/>
        <v>0.32079551472696349</v>
      </c>
      <c r="D100" s="1">
        <f t="shared" si="9"/>
        <v>-1.5718980221621213</v>
      </c>
      <c r="E100" s="1">
        <f t="shared" si="10"/>
        <v>24.010000000000005</v>
      </c>
      <c r="F100" s="1">
        <f t="shared" si="11"/>
        <v>117.64900000000003</v>
      </c>
      <c r="G100" s="1">
        <f t="shared" si="12"/>
        <v>576.48010000000022</v>
      </c>
      <c r="H100" s="1">
        <f t="shared" si="13"/>
        <v>2824.7524900000012</v>
      </c>
      <c r="I100" s="1">
        <f t="shared" si="14"/>
        <v>-4440.2228521285297</v>
      </c>
      <c r="J100" s="1">
        <f t="shared" si="15"/>
        <v>-21757.091975429797</v>
      </c>
      <c r="L100" s="1">
        <v>70</v>
      </c>
      <c r="M100" s="1">
        <v>0.61373796534886604</v>
      </c>
      <c r="N100" s="1">
        <v>-9.4786575930246864E-3</v>
      </c>
    </row>
    <row r="101" spans="1:14" x14ac:dyDescent="0.35">
      <c r="A101" s="1">
        <v>4.95</v>
      </c>
      <c r="B101" s="1">
        <f t="shared" si="8"/>
        <v>0.31235121618270206</v>
      </c>
      <c r="D101" s="1">
        <f t="shared" si="9"/>
        <v>-1.5461385201043754</v>
      </c>
      <c r="E101" s="1">
        <f t="shared" si="10"/>
        <v>24.502500000000001</v>
      </c>
      <c r="F101" s="1">
        <f t="shared" si="11"/>
        <v>121.28737500000001</v>
      </c>
      <c r="G101" s="1">
        <f t="shared" si="12"/>
        <v>600.37250625000001</v>
      </c>
      <c r="H101" s="1">
        <f t="shared" si="13"/>
        <v>2971.8439059375</v>
      </c>
      <c r="I101" s="1">
        <f t="shared" si="14"/>
        <v>-4594.8823387074126</v>
      </c>
      <c r="J101" s="1">
        <f t="shared" si="15"/>
        <v>-22744.667576601696</v>
      </c>
      <c r="L101" s="1">
        <v>71</v>
      </c>
      <c r="M101" s="1">
        <v>0.60331153502884471</v>
      </c>
      <c r="N101" s="1">
        <v>-8.6751891308344264E-3</v>
      </c>
    </row>
    <row r="102" spans="1:14" x14ac:dyDescent="0.35">
      <c r="A102" s="1">
        <v>5</v>
      </c>
      <c r="B102" s="1">
        <f t="shared" si="8"/>
        <v>0.30405319639987582</v>
      </c>
      <c r="D102" s="1">
        <f t="shared" si="9"/>
        <v>-1.5202659819993791</v>
      </c>
      <c r="E102" s="1">
        <f t="shared" si="10"/>
        <v>25</v>
      </c>
      <c r="F102" s="1">
        <f t="shared" si="11"/>
        <v>125</v>
      </c>
      <c r="G102" s="1">
        <f t="shared" si="12"/>
        <v>625</v>
      </c>
      <c r="H102" s="1">
        <f t="shared" si="13"/>
        <v>3125</v>
      </c>
      <c r="I102" s="1">
        <f t="shared" si="14"/>
        <v>-4750.8311937480594</v>
      </c>
      <c r="J102" s="1">
        <f t="shared" si="15"/>
        <v>-23754.155968740299</v>
      </c>
      <c r="L102" s="1">
        <v>72</v>
      </c>
      <c r="M102" s="1">
        <v>0.59266139149135766</v>
      </c>
      <c r="N102" s="1">
        <v>-7.8004123363633049E-3</v>
      </c>
    </row>
    <row r="103" spans="1:14" x14ac:dyDescent="0.35">
      <c r="A103" s="1">
        <v>5.05</v>
      </c>
      <c r="B103" s="1">
        <f t="shared" si="8"/>
        <v>0.29590321537310843</v>
      </c>
      <c r="D103" s="1">
        <f t="shared" si="9"/>
        <v>-1.4943112376341976</v>
      </c>
      <c r="E103" s="1">
        <f t="shared" si="10"/>
        <v>25.502499999999998</v>
      </c>
      <c r="F103" s="1">
        <f t="shared" si="11"/>
        <v>128.78762499999999</v>
      </c>
      <c r="G103" s="1">
        <f t="shared" si="12"/>
        <v>650.3775062499999</v>
      </c>
      <c r="H103" s="1">
        <f t="shared" si="13"/>
        <v>3284.4064065624993</v>
      </c>
      <c r="I103" s="1">
        <f t="shared" si="14"/>
        <v>-4907.925402284096</v>
      </c>
      <c r="J103" s="1">
        <f t="shared" si="15"/>
        <v>-24785.023281534686</v>
      </c>
      <c r="L103" s="1">
        <v>73</v>
      </c>
      <c r="M103" s="1">
        <v>0.58181942282503729</v>
      </c>
      <c r="N103" s="1">
        <v>-6.8645976217406313E-3</v>
      </c>
    </row>
    <row r="104" spans="1:14" x14ac:dyDescent="0.35">
      <c r="A104" s="1">
        <v>5.0999999999999996</v>
      </c>
      <c r="B104" s="1">
        <f t="shared" si="8"/>
        <v>0.28790270426182496</v>
      </c>
      <c r="D104" s="1">
        <f t="shared" si="9"/>
        <v>-1.4683037917353072</v>
      </c>
      <c r="E104" s="1">
        <f t="shared" si="10"/>
        <v>26.009999999999998</v>
      </c>
      <c r="F104" s="1">
        <f t="shared" si="11"/>
        <v>132.65099999999998</v>
      </c>
      <c r="G104" s="1">
        <f t="shared" si="12"/>
        <v>676.52009999999984</v>
      </c>
      <c r="H104" s="1">
        <f t="shared" si="13"/>
        <v>3450.2525099999989</v>
      </c>
      <c r="I104" s="1">
        <f t="shared" si="14"/>
        <v>-5066.0188428772599</v>
      </c>
      <c r="J104" s="1">
        <f t="shared" si="15"/>
        <v>-25836.696098674023</v>
      </c>
      <c r="L104" s="1">
        <v>74</v>
      </c>
      <c r="M104" s="1">
        <v>0.57081672807748018</v>
      </c>
      <c r="N104" s="1">
        <v>-5.8782331327760229E-3</v>
      </c>
    </row>
    <row r="105" spans="1:14" x14ac:dyDescent="0.35">
      <c r="A105" s="1">
        <v>5.15</v>
      </c>
      <c r="B105" s="1">
        <f t="shared" si="8"/>
        <v>0.28005278440703718</v>
      </c>
      <c r="D105" s="1">
        <f t="shared" si="9"/>
        <v>-1.4422718396962415</v>
      </c>
      <c r="E105" s="1">
        <f t="shared" si="10"/>
        <v>26.522500000000004</v>
      </c>
      <c r="F105" s="1">
        <f t="shared" si="11"/>
        <v>136.59087500000004</v>
      </c>
      <c r="G105" s="1">
        <f t="shared" si="12"/>
        <v>703.44300625000028</v>
      </c>
      <c r="H105" s="1">
        <f t="shared" si="13"/>
        <v>3622.7314821875016</v>
      </c>
      <c r="I105" s="1">
        <f t="shared" si="14"/>
        <v>-5224.9635995400604</v>
      </c>
      <c r="J105" s="1">
        <f t="shared" si="15"/>
        <v>-26908.562537631315</v>
      </c>
      <c r="L105" s="1">
        <v>75</v>
      </c>
      <c r="M105" s="1">
        <v>0.5596835304083454</v>
      </c>
      <c r="N105" s="1">
        <v>-4.8519239858786367E-3</v>
      </c>
    </row>
    <row r="106" spans="1:14" x14ac:dyDescent="0.35">
      <c r="A106" s="1">
        <v>5.2</v>
      </c>
      <c r="B106" s="1">
        <f t="shared" si="8"/>
        <v>0.27235428568086123</v>
      </c>
      <c r="D106" s="1">
        <f t="shared" si="9"/>
        <v>-1.4162422855404784</v>
      </c>
      <c r="E106" s="1">
        <f t="shared" si="10"/>
        <v>27.040000000000003</v>
      </c>
      <c r="F106" s="1">
        <f t="shared" si="11"/>
        <v>140.60800000000003</v>
      </c>
      <c r="G106" s="1">
        <f t="shared" si="12"/>
        <v>731.16160000000013</v>
      </c>
      <c r="H106" s="1">
        <f t="shared" si="13"/>
        <v>3802.040320000001</v>
      </c>
      <c r="I106" s="1">
        <f t="shared" si="14"/>
        <v>-5384.6102725138535</v>
      </c>
      <c r="J106" s="1">
        <f t="shared" si="15"/>
        <v>-27999.973417072044</v>
      </c>
      <c r="L106" s="1">
        <v>76</v>
      </c>
      <c r="M106" s="1">
        <v>0.5484490967924599</v>
      </c>
      <c r="N106" s="1">
        <v>-3.7962956427166628E-3</v>
      </c>
    </row>
    <row r="107" spans="1:14" x14ac:dyDescent="0.35">
      <c r="A107" s="1">
        <v>5.25</v>
      </c>
      <c r="B107" s="1">
        <f t="shared" si="8"/>
        <v>0.26480776417062502</v>
      </c>
      <c r="D107" s="1">
        <f t="shared" si="9"/>
        <v>-1.3902407618957813</v>
      </c>
      <c r="E107" s="1">
        <f t="shared" si="10"/>
        <v>27.5625</v>
      </c>
      <c r="F107" s="1">
        <f t="shared" si="11"/>
        <v>144.703125</v>
      </c>
      <c r="G107" s="1">
        <f t="shared" si="12"/>
        <v>759.69140625</v>
      </c>
      <c r="H107" s="1">
        <f t="shared" si="13"/>
        <v>3988.3798828125</v>
      </c>
      <c r="I107" s="1">
        <f t="shared" si="14"/>
        <v>-5544.8082870110575</v>
      </c>
      <c r="J107" s="1">
        <f t="shared" si="15"/>
        <v>-29110.243506808049</v>
      </c>
      <c r="L107" s="1">
        <v>77</v>
      </c>
      <c r="M107" s="1">
        <v>0.5371416644314444</v>
      </c>
      <c r="N107" s="1">
        <v>-2.7219018988813293E-3</v>
      </c>
    </row>
    <row r="108" spans="1:14" x14ac:dyDescent="0.35">
      <c r="A108" s="1">
        <v>5.3</v>
      </c>
      <c r="B108" s="1">
        <f t="shared" si="8"/>
        <v>0.25741351920158834</v>
      </c>
      <c r="D108" s="1">
        <f t="shared" si="9"/>
        <v>-1.364291651768418</v>
      </c>
      <c r="E108" s="1">
        <f t="shared" si="10"/>
        <v>28.09</v>
      </c>
      <c r="F108" s="1">
        <f t="shared" si="11"/>
        <v>148.87699999999998</v>
      </c>
      <c r="G108" s="1">
        <f t="shared" si="12"/>
        <v>789.04809999999998</v>
      </c>
      <c r="H108" s="1">
        <f t="shared" si="13"/>
        <v>4181.9549299999999</v>
      </c>
      <c r="I108" s="1">
        <f t="shared" si="14"/>
        <v>-5705.4061990707796</v>
      </c>
      <c r="J108" s="1">
        <f t="shared" si="15"/>
        <v>-30238.652855075128</v>
      </c>
      <c r="L108" s="1">
        <v>78</v>
      </c>
      <c r="M108" s="1">
        <v>0.52578837399425671</v>
      </c>
      <c r="N108" s="1">
        <v>-1.6391378985709526E-3</v>
      </c>
    </row>
    <row r="109" spans="1:14" x14ac:dyDescent="0.35">
      <c r="A109" s="1">
        <v>5.35</v>
      </c>
      <c r="B109" s="1">
        <f t="shared" si="8"/>
        <v>0.25017160970421354</v>
      </c>
      <c r="D109" s="1">
        <f t="shared" si="9"/>
        <v>-1.3384181119175422</v>
      </c>
      <c r="E109" s="1">
        <f t="shared" si="10"/>
        <v>28.622499999999995</v>
      </c>
      <c r="F109" s="1">
        <f t="shared" si="11"/>
        <v>153.13037499999996</v>
      </c>
      <c r="G109" s="1">
        <f t="shared" si="12"/>
        <v>819.24750624999967</v>
      </c>
      <c r="H109" s="1">
        <f t="shared" si="13"/>
        <v>4382.9741584374979</v>
      </c>
      <c r="I109" s="1">
        <f t="shared" si="14"/>
        <v>-5866.2519977192942</v>
      </c>
      <c r="J109" s="1">
        <f t="shared" si="15"/>
        <v>-31384.448187798225</v>
      </c>
      <c r="L109" s="1">
        <v>79</v>
      </c>
      <c r="M109" s="1">
        <v>0.51441520976984001</v>
      </c>
      <c r="N109" s="1">
        <v>-5.5815852564433666E-4</v>
      </c>
    </row>
    <row r="110" spans="1:14" x14ac:dyDescent="0.35">
      <c r="A110" s="1">
        <v>5.4</v>
      </c>
      <c r="B110" s="1">
        <f t="shared" si="8"/>
        <v>0.24308186993361597</v>
      </c>
      <c r="D110" s="1">
        <f t="shared" si="9"/>
        <v>-1.3126420976415263</v>
      </c>
      <c r="E110" s="1">
        <f t="shared" si="10"/>
        <v>29.160000000000004</v>
      </c>
      <c r="F110" s="1">
        <f t="shared" si="11"/>
        <v>157.46400000000003</v>
      </c>
      <c r="G110" s="1">
        <f t="shared" si="12"/>
        <v>850.30560000000025</v>
      </c>
      <c r="H110" s="1">
        <f t="shared" si="13"/>
        <v>4591.6502400000018</v>
      </c>
      <c r="I110" s="1">
        <f t="shared" si="14"/>
        <v>-6027.19340266982</v>
      </c>
      <c r="J110" s="1">
        <f t="shared" si="15"/>
        <v>-32546.844374417025</v>
      </c>
      <c r="L110" s="1">
        <v>80</v>
      </c>
      <c r="M110" s="1">
        <v>0.50304694677874251</v>
      </c>
      <c r="N110" s="1">
        <v>5.1119753776340815E-4</v>
      </c>
    </row>
    <row r="111" spans="1:14" x14ac:dyDescent="0.35">
      <c r="A111" s="1">
        <v>5.45</v>
      </c>
      <c r="B111" s="1">
        <f t="shared" si="8"/>
        <v>0.23614392455031794</v>
      </c>
      <c r="D111" s="1">
        <f t="shared" si="9"/>
        <v>-1.2869843887992327</v>
      </c>
      <c r="E111" s="1">
        <f t="shared" si="10"/>
        <v>29.702500000000001</v>
      </c>
      <c r="F111" s="1">
        <f t="shared" si="11"/>
        <v>161.878625</v>
      </c>
      <c r="G111" s="1">
        <f t="shared" si="12"/>
        <v>882.23850625</v>
      </c>
      <c r="H111" s="1">
        <f t="shared" si="13"/>
        <v>4808.1998590624999</v>
      </c>
      <c r="I111" s="1">
        <f t="shared" si="14"/>
        <v>-6188.0781568401089</v>
      </c>
      <c r="J111" s="1">
        <f t="shared" si="15"/>
        <v>-33725.025954778597</v>
      </c>
      <c r="L111" s="1">
        <v>81</v>
      </c>
      <c r="M111" s="1">
        <v>0.49170710485554742</v>
      </c>
      <c r="N111" s="1">
        <v>1.5594778502180384E-3</v>
      </c>
    </row>
    <row r="112" spans="1:14" x14ac:dyDescent="0.35">
      <c r="A112" s="1">
        <v>5.5</v>
      </c>
      <c r="B112" s="1">
        <f t="shared" si="8"/>
        <v>0.22935720307271978</v>
      </c>
      <c r="D112" s="1">
        <f t="shared" si="9"/>
        <v>-1.2614646168999588</v>
      </c>
      <c r="E112" s="1">
        <f t="shared" si="10"/>
        <v>30.25</v>
      </c>
      <c r="F112" s="1">
        <f t="shared" si="11"/>
        <v>166.375</v>
      </c>
      <c r="G112" s="1">
        <f t="shared" si="12"/>
        <v>915.0625</v>
      </c>
      <c r="H112" s="1">
        <f t="shared" si="13"/>
        <v>5032.84375</v>
      </c>
      <c r="I112" s="1">
        <f t="shared" si="14"/>
        <v>-6348.7543130111017</v>
      </c>
      <c r="J112" s="1">
        <f t="shared" si="15"/>
        <v>-34918.148721561061</v>
      </c>
      <c r="L112" s="1">
        <v>82</v>
      </c>
      <c r="M112" s="1">
        <v>0.4804179096802178</v>
      </c>
      <c r="N112" s="1">
        <v>2.5776801663072724E-3</v>
      </c>
    </row>
    <row r="113" spans="1:14" x14ac:dyDescent="0.35">
      <c r="A113" s="1">
        <v>5.55</v>
      </c>
      <c r="B113" s="1">
        <f t="shared" si="8"/>
        <v>0.22272095371283557</v>
      </c>
      <c r="D113" s="1">
        <f t="shared" si="9"/>
        <v>-1.2361012931062374</v>
      </c>
      <c r="E113" s="1">
        <f t="shared" si="10"/>
        <v>30.802499999999998</v>
      </c>
      <c r="F113" s="1">
        <f t="shared" si="11"/>
        <v>170.95387499999998</v>
      </c>
      <c r="G113" s="1">
        <f t="shared" si="12"/>
        <v>948.79400624999994</v>
      </c>
      <c r="H113" s="1">
        <f t="shared" si="13"/>
        <v>5265.8067346874996</v>
      </c>
      <c r="I113" s="1">
        <f t="shared" si="14"/>
        <v>-6509.0705139947513</v>
      </c>
      <c r="J113" s="1">
        <f t="shared" si="15"/>
        <v>-36125.341352670868</v>
      </c>
      <c r="L113" s="1">
        <v>83</v>
      </c>
      <c r="M113" s="1">
        <v>0.46920026070406412</v>
      </c>
      <c r="N113" s="1">
        <v>3.5573101779565186E-3</v>
      </c>
    </row>
    <row r="114" spans="1:14" x14ac:dyDescent="0.35">
      <c r="A114" s="1">
        <v>5.6</v>
      </c>
      <c r="B114" s="1">
        <f t="shared" si="8"/>
        <v>0.21623425660780188</v>
      </c>
      <c r="D114" s="1">
        <f t="shared" si="9"/>
        <v>-1.2109118370036904</v>
      </c>
      <c r="E114" s="1">
        <f t="shared" si="10"/>
        <v>31.359999999999996</v>
      </c>
      <c r="F114" s="1">
        <f t="shared" si="11"/>
        <v>175.61599999999996</v>
      </c>
      <c r="G114" s="1">
        <f t="shared" si="12"/>
        <v>983.44959999999969</v>
      </c>
      <c r="H114" s="1">
        <f t="shared" si="13"/>
        <v>5507.3177599999981</v>
      </c>
      <c r="I114" s="1">
        <f t="shared" si="14"/>
        <v>-6668.8762657246471</v>
      </c>
      <c r="J114" s="1">
        <f t="shared" si="15"/>
        <v>-37345.707088058014</v>
      </c>
      <c r="L114" s="1">
        <v>84</v>
      </c>
      <c r="M114" s="1">
        <v>0.45807370588568508</v>
      </c>
      <c r="N114" s="1">
        <v>4.4904329589390835E-3</v>
      </c>
    </row>
    <row r="115" spans="1:14" x14ac:dyDescent="0.35">
      <c r="A115" s="1">
        <v>5.65</v>
      </c>
      <c r="B115" s="1">
        <f t="shared" si="8"/>
        <v>0.20989603646049065</v>
      </c>
      <c r="D115" s="1">
        <f t="shared" si="9"/>
        <v>-1.1859126060017722</v>
      </c>
      <c r="E115" s="1">
        <f t="shared" si="10"/>
        <v>31.922500000000003</v>
      </c>
      <c r="F115" s="1">
        <f t="shared" si="11"/>
        <v>180.36212500000002</v>
      </c>
      <c r="G115" s="1">
        <f t="shared" si="12"/>
        <v>1019.0460062500002</v>
      </c>
      <c r="H115" s="1">
        <f t="shared" si="13"/>
        <v>5757.6099353125019</v>
      </c>
      <c r="I115" s="1">
        <f t="shared" si="14"/>
        <v>-6828.0222027281443</v>
      </c>
      <c r="J115" s="1">
        <f t="shared" si="15"/>
        <v>-38578.325445414011</v>
      </c>
      <c r="L115" s="1">
        <v>85</v>
      </c>
      <c r="M115" s="1">
        <v>0.44705642312284866</v>
      </c>
      <c r="N115" s="1">
        <v>5.3697180751446916E-3</v>
      </c>
    </row>
    <row r="116" spans="1:14" x14ac:dyDescent="0.35">
      <c r="A116" s="1">
        <v>5.7</v>
      </c>
      <c r="B116" s="1">
        <f t="shared" si="8"/>
        <v>0.20370507460324666</v>
      </c>
      <c r="D116" s="1">
        <f t="shared" si="9"/>
        <v>-1.1611189252385059</v>
      </c>
      <c r="E116" s="1">
        <f t="shared" si="10"/>
        <v>32.49</v>
      </c>
      <c r="F116" s="1">
        <f t="shared" si="11"/>
        <v>185.19300000000001</v>
      </c>
      <c r="G116" s="1">
        <f t="shared" si="12"/>
        <v>1055.6001000000001</v>
      </c>
      <c r="H116" s="1">
        <f t="shared" si="13"/>
        <v>6016.9205700000011</v>
      </c>
      <c r="I116" s="1">
        <f t="shared" si="14"/>
        <v>-6986.3603454838594</v>
      </c>
      <c r="J116" s="1">
        <f t="shared" si="15"/>
        <v>-39822.253969258003</v>
      </c>
      <c r="L116" s="1">
        <v>86</v>
      </c>
      <c r="M116" s="1">
        <v>0.43616520823954708</v>
      </c>
      <c r="N116" s="1">
        <v>6.1884783647224717E-3</v>
      </c>
    </row>
    <row r="117" spans="1:14" x14ac:dyDescent="0.35">
      <c r="A117" s="1">
        <v>5.75</v>
      </c>
      <c r="B117" s="1">
        <f t="shared" si="8"/>
        <v>0.1976600204993349</v>
      </c>
      <c r="D117" s="1">
        <f t="shared" si="9"/>
        <v>-1.1365451178711756</v>
      </c>
      <c r="E117" s="1">
        <f t="shared" si="10"/>
        <v>33.0625</v>
      </c>
      <c r="F117" s="1">
        <f t="shared" si="11"/>
        <v>190.109375</v>
      </c>
      <c r="G117" s="1">
        <f t="shared" si="12"/>
        <v>1093.12890625</v>
      </c>
      <c r="H117" s="1">
        <f t="shared" si="13"/>
        <v>6285.4912109375</v>
      </c>
      <c r="I117" s="1">
        <f t="shared" si="14"/>
        <v>-7143.7443492131997</v>
      </c>
      <c r="J117" s="1">
        <f t="shared" si="15"/>
        <v>-41076.530007975896</v>
      </c>
      <c r="L117" s="1">
        <v>87</v>
      </c>
      <c r="M117" s="1">
        <v>0.42541546936174479</v>
      </c>
      <c r="N117" s="1">
        <v>6.9407024316668342E-3</v>
      </c>
    </row>
    <row r="118" spans="1:14" x14ac:dyDescent="0.35">
      <c r="A118" s="1">
        <v>5.8</v>
      </c>
      <c r="B118" s="1">
        <f t="shared" si="8"/>
        <v>0.19175940269714431</v>
      </c>
      <c r="D118" s="1">
        <f t="shared" si="9"/>
        <v>-1.1122045356434369</v>
      </c>
      <c r="E118" s="1">
        <f t="shared" si="10"/>
        <v>33.64</v>
      </c>
      <c r="F118" s="1">
        <f t="shared" si="11"/>
        <v>195.11199999999999</v>
      </c>
      <c r="G118" s="1">
        <f t="shared" si="12"/>
        <v>1131.6496</v>
      </c>
      <c r="H118" s="1">
        <f t="shared" si="13"/>
        <v>6563.5676799999992</v>
      </c>
      <c r="I118" s="1">
        <f t="shared" si="14"/>
        <v>-7300.0297436986702</v>
      </c>
      <c r="J118" s="1">
        <f t="shared" si="15"/>
        <v>-42340.172513452293</v>
      </c>
      <c r="L118" s="1">
        <v>88</v>
      </c>
      <c r="M118" s="1">
        <v>0.4148212274920986</v>
      </c>
      <c r="N118" s="1">
        <v>7.6210809323708495E-3</v>
      </c>
    </row>
    <row r="119" spans="1:14" x14ac:dyDescent="0.35">
      <c r="A119" s="1">
        <v>5.85</v>
      </c>
      <c r="B119" s="1">
        <f t="shared" si="8"/>
        <v>0.18600163925254729</v>
      </c>
      <c r="D119" s="1">
        <f t="shared" si="9"/>
        <v>-1.0881095896274016</v>
      </c>
      <c r="E119" s="1">
        <f t="shared" si="10"/>
        <v>34.222499999999997</v>
      </c>
      <c r="F119" s="1">
        <f t="shared" si="11"/>
        <v>200.20162499999998</v>
      </c>
      <c r="G119" s="1">
        <f t="shared" si="12"/>
        <v>1171.1795062499998</v>
      </c>
      <c r="H119" s="1">
        <f t="shared" si="13"/>
        <v>6851.4001115624988</v>
      </c>
      <c r="I119" s="1">
        <f t="shared" si="14"/>
        <v>-7455.0741637654037</v>
      </c>
      <c r="J119" s="1">
        <f t="shared" si="15"/>
        <v>-43612.183858027609</v>
      </c>
      <c r="L119" s="1">
        <v>89</v>
      </c>
      <c r="M119" s="1">
        <v>0.40439512307229969</v>
      </c>
      <c r="N119" s="1">
        <v>8.2250267680500921E-3</v>
      </c>
    </row>
    <row r="120" spans="1:14" x14ac:dyDescent="0.35">
      <c r="A120" s="1">
        <v>5.9</v>
      </c>
      <c r="B120" s="1">
        <f t="shared" si="8"/>
        <v>0.18038504763508412</v>
      </c>
      <c r="D120" s="1">
        <f t="shared" si="9"/>
        <v>-1.0642717810469964</v>
      </c>
      <c r="E120" s="1">
        <f t="shared" si="10"/>
        <v>34.81</v>
      </c>
      <c r="F120" s="1">
        <f t="shared" si="11"/>
        <v>205.37900000000002</v>
      </c>
      <c r="G120" s="1">
        <f t="shared" si="12"/>
        <v>1211.7361000000001</v>
      </c>
      <c r="H120" s="1">
        <f t="shared" si="13"/>
        <v>7149.2429900000006</v>
      </c>
      <c r="I120" s="1">
        <f t="shared" si="14"/>
        <v>-7608.7375701050551</v>
      </c>
      <c r="J120" s="1">
        <f t="shared" si="15"/>
        <v>-44891.551663619823</v>
      </c>
      <c r="L120" s="1">
        <v>90</v>
      </c>
      <c r="M120" s="1">
        <v>0.39414842830201496</v>
      </c>
      <c r="N120" s="1">
        <v>8.7486893264741017E-3</v>
      </c>
    </row>
    <row r="121" spans="1:14" x14ac:dyDescent="0.35">
      <c r="A121" s="1">
        <v>5.95</v>
      </c>
      <c r="B121" s="1">
        <f t="shared" si="8"/>
        <v>0.17490785413382501</v>
      </c>
      <c r="D121" s="1">
        <f t="shared" si="9"/>
        <v>-1.0407017320962588</v>
      </c>
      <c r="E121" s="1">
        <f t="shared" si="10"/>
        <v>35.402500000000003</v>
      </c>
      <c r="F121" s="1">
        <f t="shared" si="11"/>
        <v>210.64487500000001</v>
      </c>
      <c r="G121" s="1">
        <f t="shared" si="12"/>
        <v>1253.3370062500003</v>
      </c>
      <c r="H121" s="1">
        <f t="shared" si="13"/>
        <v>7457.3551871875015</v>
      </c>
      <c r="I121" s="1">
        <f t="shared" si="14"/>
        <v>-7760.882460163054</v>
      </c>
      <c r="J121" s="1">
        <f t="shared" si="15"/>
        <v>-46177.250637970174</v>
      </c>
      <c r="L121" s="1">
        <v>91</v>
      </c>
      <c r="M121" s="1">
        <v>0.38409106496576495</v>
      </c>
      <c r="N121" s="1">
        <v>9.1889629440892184E-3</v>
      </c>
    </row>
    <row r="122" spans="1:14" x14ac:dyDescent="0.35">
      <c r="A122" s="1">
        <v>6</v>
      </c>
      <c r="B122" s="1">
        <f t="shared" si="8"/>
        <v>0.16956820277887211</v>
      </c>
      <c r="D122" s="1">
        <f t="shared" si="9"/>
        <v>-1.0174092166732327</v>
      </c>
      <c r="E122" s="1">
        <f t="shared" si="10"/>
        <v>36</v>
      </c>
      <c r="F122" s="1">
        <f t="shared" si="11"/>
        <v>216</v>
      </c>
      <c r="G122" s="1">
        <f t="shared" si="12"/>
        <v>1296</v>
      </c>
      <c r="H122" s="1">
        <f t="shared" si="13"/>
        <v>7776</v>
      </c>
      <c r="I122" s="1">
        <f t="shared" si="14"/>
        <v>-7911.374068851057</v>
      </c>
      <c r="J122" s="1">
        <f t="shared" si="15"/>
        <v>-47468.244413106346</v>
      </c>
      <c r="L122" s="1">
        <v>92</v>
      </c>
      <c r="M122" s="1">
        <v>0.37423162750337358</v>
      </c>
      <c r="N122" s="1">
        <v>9.5434897845402267E-3</v>
      </c>
    </row>
    <row r="123" spans="1:14" x14ac:dyDescent="0.35">
      <c r="A123" s="1">
        <v>6.05</v>
      </c>
      <c r="B123" s="1">
        <f t="shared" si="8"/>
        <v>0.16436416379451141</v>
      </c>
      <c r="D123" s="1">
        <f t="shared" si="9"/>
        <v>-0.99440319095679397</v>
      </c>
      <c r="E123" s="1">
        <f t="shared" si="10"/>
        <v>36.602499999999999</v>
      </c>
      <c r="F123" s="1">
        <f t="shared" si="11"/>
        <v>221.44512499999999</v>
      </c>
      <c r="G123" s="1">
        <f t="shared" si="12"/>
        <v>1339.74300625</v>
      </c>
      <c r="H123" s="1">
        <f t="shared" si="13"/>
        <v>8105.4451878125001</v>
      </c>
      <c r="I123" s="1">
        <f t="shared" si="14"/>
        <v>-8060.0805588861404</v>
      </c>
      <c r="J123" s="1">
        <f t="shared" si="15"/>
        <v>-48763.487381261148</v>
      </c>
      <c r="L123" s="1">
        <v>93</v>
      </c>
      <c r="M123" s="1">
        <v>0.36457741104547214</v>
      </c>
      <c r="N123" s="1">
        <v>9.8106573522336871E-3</v>
      </c>
    </row>
    <row r="124" spans="1:14" x14ac:dyDescent="0.35">
      <c r="A124" s="1">
        <v>6.1</v>
      </c>
      <c r="B124" s="1">
        <f t="shared" si="8"/>
        <v>0.15929374160000537</v>
      </c>
      <c r="D124" s="1">
        <f t="shared" si="9"/>
        <v>-0.97169182376003271</v>
      </c>
      <c r="E124" s="1">
        <f t="shared" si="10"/>
        <v>37.209999999999994</v>
      </c>
      <c r="F124" s="1">
        <f t="shared" si="11"/>
        <v>226.98099999999994</v>
      </c>
      <c r="G124" s="1">
        <f t="shared" si="12"/>
        <v>1384.5840999999996</v>
      </c>
      <c r="H124" s="1">
        <f t="shared" si="13"/>
        <v>8445.9630099999977</v>
      </c>
      <c r="I124" s="1">
        <f t="shared" si="14"/>
        <v>-8206.8732005966722</v>
      </c>
      <c r="J124" s="1">
        <f t="shared" si="15"/>
        <v>-50061.92652363969</v>
      </c>
      <c r="L124" s="1">
        <v>94</v>
      </c>
      <c r="M124" s="1">
        <v>0.35513444412381612</v>
      </c>
      <c r="N124" s="1">
        <v>9.9895908790975652E-3</v>
      </c>
    </row>
    <row r="125" spans="1:14" x14ac:dyDescent="0.35">
      <c r="A125" s="1">
        <v>6.15</v>
      </c>
      <c r="B125" s="1">
        <f t="shared" si="8"/>
        <v>0.15435488237395176</v>
      </c>
      <c r="D125" s="1">
        <f t="shared" si="9"/>
        <v>-0.94928252659980339</v>
      </c>
      <c r="E125" s="1">
        <f t="shared" si="10"/>
        <v>37.822500000000005</v>
      </c>
      <c r="F125" s="1">
        <f t="shared" si="11"/>
        <v>232.60837500000005</v>
      </c>
      <c r="G125" s="1">
        <f t="shared" si="12"/>
        <v>1430.5415062500003</v>
      </c>
      <c r="H125" s="1">
        <f t="shared" si="13"/>
        <v>8797.8302634375032</v>
      </c>
      <c r="I125" s="1">
        <f t="shared" si="14"/>
        <v>-8351.6265410721662</v>
      </c>
      <c r="J125" s="1">
        <f t="shared" si="15"/>
        <v>-51362.503227593828</v>
      </c>
      <c r="L125" s="1">
        <v>95</v>
      </c>
      <c r="M125" s="1">
        <v>0.34590752575589445</v>
      </c>
      <c r="N125" s="1">
        <v>1.0080140840119156E-2</v>
      </c>
    </row>
    <row r="126" spans="1:14" x14ac:dyDescent="0.35">
      <c r="A126" s="1">
        <v>6.2</v>
      </c>
      <c r="B126" s="1">
        <f t="shared" si="8"/>
        <v>0.14954548119801625</v>
      </c>
      <c r="D126" s="1">
        <f t="shared" si="9"/>
        <v>-0.92718198342770075</v>
      </c>
      <c r="E126" s="1">
        <f t="shared" si="10"/>
        <v>38.440000000000005</v>
      </c>
      <c r="F126" s="1">
        <f t="shared" si="11"/>
        <v>238.32800000000003</v>
      </c>
      <c r="G126" s="1">
        <f t="shared" si="12"/>
        <v>1477.6336000000003</v>
      </c>
      <c r="H126" s="1">
        <f t="shared" si="13"/>
        <v>9161.3283200000023</v>
      </c>
      <c r="I126" s="1">
        <f t="shared" si="14"/>
        <v>-8494.2185625699694</v>
      </c>
      <c r="J126" s="1">
        <f t="shared" si="15"/>
        <v>-52664.15508793381</v>
      </c>
      <c r="L126" s="1">
        <v>96</v>
      </c>
      <c r="M126" s="1">
        <v>0.3369002665946994</v>
      </c>
      <c r="N126" s="1">
        <v>1.0082865868392854E-2</v>
      </c>
    </row>
    <row r="127" spans="1:14" x14ac:dyDescent="0.35">
      <c r="A127" s="1">
        <v>6.25</v>
      </c>
      <c r="B127" s="1">
        <f t="shared" si="8"/>
        <v>0.14486338879568947</v>
      </c>
      <c r="D127" s="1">
        <f t="shared" si="9"/>
        <v>-0.90539617997305921</v>
      </c>
      <c r="E127" s="1">
        <f t="shared" si="10"/>
        <v>39.0625</v>
      </c>
      <c r="F127" s="1">
        <f t="shared" si="11"/>
        <v>244.140625</v>
      </c>
      <c r="G127" s="1">
        <f t="shared" si="12"/>
        <v>1525.87890625</v>
      </c>
      <c r="H127" s="1">
        <f t="shared" si="13"/>
        <v>9536.7431640625</v>
      </c>
      <c r="I127" s="1">
        <f t="shared" si="14"/>
        <v>-8634.5308301263722</v>
      </c>
      <c r="J127" s="1">
        <f t="shared" si="15"/>
        <v>-53965.817688289833</v>
      </c>
      <c r="L127" s="1">
        <v>97</v>
      </c>
      <c r="M127" s="1">
        <v>0.32811513382821539</v>
      </c>
      <c r="N127" s="1">
        <v>9.9990113527081426E-3</v>
      </c>
    </row>
    <row r="128" spans="1:14" x14ac:dyDescent="0.35">
      <c r="A128" s="1">
        <v>6.3</v>
      </c>
      <c r="B128" s="1">
        <f t="shared" si="8"/>
        <v>0.14030641788152509</v>
      </c>
      <c r="D128" s="1">
        <f t="shared" si="9"/>
        <v>-0.88393043265360804</v>
      </c>
      <c r="E128" s="1">
        <f t="shared" si="10"/>
        <v>39.69</v>
      </c>
      <c r="F128" s="1">
        <f t="shared" si="11"/>
        <v>250.04699999999997</v>
      </c>
      <c r="G128" s="1">
        <f t="shared" si="12"/>
        <v>1575.2960999999998</v>
      </c>
      <c r="H128" s="1">
        <f t="shared" si="13"/>
        <v>9924.365429999998</v>
      </c>
      <c r="I128" s="1">
        <f t="shared" si="14"/>
        <v>-8772.4486283524093</v>
      </c>
      <c r="J128" s="1">
        <f t="shared" si="15"/>
        <v>-55266.426358620178</v>
      </c>
      <c r="L128" s="1">
        <v>98</v>
      </c>
      <c r="M128" s="1">
        <v>0.31955349950778683</v>
      </c>
      <c r="N128" s="1">
        <v>9.8304840115593928E-3</v>
      </c>
    </row>
    <row r="129" spans="1:14" x14ac:dyDescent="0.35">
      <c r="A129" s="1">
        <v>6.35</v>
      </c>
      <c r="B129" s="1">
        <f t="shared" si="8"/>
        <v>0.13587234913608667</v>
      </c>
      <c r="D129" s="1">
        <f t="shared" si="9"/>
        <v>-0.86278941701415035</v>
      </c>
      <c r="E129" s="1">
        <f t="shared" si="10"/>
        <v>40.322499999999998</v>
      </c>
      <c r="F129" s="1">
        <f t="shared" si="11"/>
        <v>256.04787499999998</v>
      </c>
      <c r="G129" s="1">
        <f t="shared" si="12"/>
        <v>1625.9040062499998</v>
      </c>
      <c r="H129" s="1">
        <f t="shared" si="13"/>
        <v>10324.490439687499</v>
      </c>
      <c r="I129" s="1">
        <f t="shared" si="14"/>
        <v>-8907.8610874261467</v>
      </c>
      <c r="J129" s="1">
        <f t="shared" si="15"/>
        <v>-56564.91790515602</v>
      </c>
      <c r="L129" s="1">
        <v>99</v>
      </c>
      <c r="M129" s="1">
        <v>0.31121569198137622</v>
      </c>
      <c r="N129" s="1">
        <v>9.5798227455872742E-3</v>
      </c>
    </row>
    <row r="130" spans="1:14" x14ac:dyDescent="0.35">
      <c r="A130" s="1">
        <v>6.4</v>
      </c>
      <c r="B130" s="1">
        <f t="shared" si="8"/>
        <v>0.13155893682157618</v>
      </c>
      <c r="D130" s="1">
        <f t="shared" si="9"/>
        <v>-0.8419771956580876</v>
      </c>
      <c r="E130" s="1">
        <f t="shared" si="10"/>
        <v>40.960000000000008</v>
      </c>
      <c r="F130" s="1">
        <f t="shared" si="11"/>
        <v>262.14400000000006</v>
      </c>
      <c r="G130" s="1">
        <f t="shared" si="12"/>
        <v>1677.7216000000008</v>
      </c>
      <c r="H130" s="1">
        <f t="shared" si="13"/>
        <v>10737.418240000006</v>
      </c>
      <c r="I130" s="1">
        <f t="shared" si="14"/>
        <v>-9040.6612983232044</v>
      </c>
      <c r="J130" s="1">
        <f t="shared" si="15"/>
        <v>-57860.232309268511</v>
      </c>
      <c r="L130" s="1">
        <v>100</v>
      </c>
      <c r="M130" s="1">
        <v>0.30310105010565197</v>
      </c>
      <c r="N130" s="1">
        <v>9.2501660770500926E-3</v>
      </c>
    </row>
    <row r="131" spans="1:14" x14ac:dyDescent="0.35">
      <c r="A131" s="1">
        <v>6.45</v>
      </c>
      <c r="B131" s="1">
        <f t="shared" ref="B131:B194" si="16">SQRT(LN(A131^2+1))*EXP(-A131)*A131^2</f>
        <v>0.12736391405283845</v>
      </c>
      <c r="D131" s="1">
        <f t="shared" ref="D131:D194" si="17">-B131*A131</f>
        <v>-0.82149724564080806</v>
      </c>
      <c r="E131" s="1">
        <f t="shared" ref="E131:E194" si="18">A131^2</f>
        <v>41.602499999999999</v>
      </c>
      <c r="F131" s="1">
        <f t="shared" ref="F131:F194" si="19">A131^3</f>
        <v>268.33612499999998</v>
      </c>
      <c r="G131" s="1">
        <f t="shared" ref="G131:G194" si="20">A131^4</f>
        <v>1730.7680062499999</v>
      </c>
      <c r="H131" s="1">
        <f t="shared" ref="H131:H194" si="21">A131^5</f>
        <v>11163.4536403125</v>
      </c>
      <c r="I131" s="1">
        <f t="shared" ref="I131:I194" si="22">-B131*A131^6</f>
        <v>-9170.7464173555691</v>
      </c>
      <c r="J131" s="1">
        <f t="shared" ref="J131:J194" si="23">-B131*A131^7</f>
        <v>-59151.314391943422</v>
      </c>
      <c r="L131" s="1">
        <v>101</v>
      </c>
      <c r="M131" s="1">
        <v>0.29520797991061676</v>
      </c>
      <c r="N131" s="1">
        <v>8.8452164892590668E-3</v>
      </c>
    </row>
    <row r="132" spans="1:14" x14ac:dyDescent="0.35">
      <c r="A132" s="1">
        <v>6.5</v>
      </c>
      <c r="B132" s="1">
        <f t="shared" si="16"/>
        <v>0.12328499773813184</v>
      </c>
      <c r="D132" s="1">
        <f t="shared" si="17"/>
        <v>-0.80135248529785696</v>
      </c>
      <c r="E132" s="1">
        <f t="shared" si="18"/>
        <v>42.25</v>
      </c>
      <c r="F132" s="1">
        <f t="shared" si="19"/>
        <v>274.625</v>
      </c>
      <c r="G132" s="1">
        <f t="shared" si="20"/>
        <v>1785.0625</v>
      </c>
      <c r="H132" s="1">
        <f t="shared" si="21"/>
        <v>11602.90625</v>
      </c>
      <c r="I132" s="1">
        <f t="shared" si="22"/>
        <v>-9298.0177601155374</v>
      </c>
      <c r="J132" s="1">
        <f t="shared" si="23"/>
        <v>-60437.115440750997</v>
      </c>
      <c r="L132" s="1">
        <v>102</v>
      </c>
      <c r="M132" s="1">
        <v>0.28753401339110835</v>
      </c>
      <c r="N132" s="1">
        <v>8.3692019820000851E-3</v>
      </c>
    </row>
    <row r="133" spans="1:14" x14ac:dyDescent="0.35">
      <c r="A133" s="1">
        <v>6.55</v>
      </c>
      <c r="B133" s="1">
        <f t="shared" si="16"/>
        <v>0.11931989320374056</v>
      </c>
      <c r="D133" s="1">
        <f t="shared" si="17"/>
        <v>-0.78154530048450066</v>
      </c>
      <c r="E133" s="1">
        <f t="shared" si="18"/>
        <v>42.902499999999996</v>
      </c>
      <c r="F133" s="1">
        <f t="shared" si="19"/>
        <v>281.01137499999999</v>
      </c>
      <c r="G133" s="1">
        <f t="shared" si="20"/>
        <v>1840.6245062499997</v>
      </c>
      <c r="H133" s="1">
        <f t="shared" si="21"/>
        <v>12056.090515937498</v>
      </c>
      <c r="I133" s="1">
        <f t="shared" si="22"/>
        <v>-9422.3808849467096</v>
      </c>
      <c r="J133" s="1">
        <f t="shared" si="23"/>
        <v>-61716.594796400954</v>
      </c>
      <c r="L133" s="1">
        <v>103</v>
      </c>
      <c r="M133" s="1">
        <v>0.28007586910220028</v>
      </c>
      <c r="N133" s="1">
        <v>7.8268351596246788E-3</v>
      </c>
    </row>
    <row r="134" spans="1:14" x14ac:dyDescent="0.35">
      <c r="A134" s="1">
        <v>6.6</v>
      </c>
      <c r="B134" s="1">
        <f t="shared" si="16"/>
        <v>0.11546629851616784</v>
      </c>
      <c r="D134" s="1">
        <f t="shared" si="17"/>
        <v>-0.76207757020670774</v>
      </c>
      <c r="E134" s="1">
        <f t="shared" si="18"/>
        <v>43.559999999999995</v>
      </c>
      <c r="F134" s="1">
        <f t="shared" si="19"/>
        <v>287.49599999999998</v>
      </c>
      <c r="G134" s="1">
        <f t="shared" si="20"/>
        <v>1897.4735999999996</v>
      </c>
      <c r="H134" s="1">
        <f t="shared" si="21"/>
        <v>12523.325759999996</v>
      </c>
      <c r="I134" s="1">
        <f t="shared" si="22"/>
        <v>-9543.7456660878688</v>
      </c>
      <c r="J134" s="1">
        <f t="shared" si="23"/>
        <v>-62988.721396179935</v>
      </c>
      <c r="L134" s="1">
        <v>104</v>
      </c>
      <c r="M134" s="1">
        <v>0.27282951423850765</v>
      </c>
      <c r="N134" s="1">
        <v>7.2232701685295275E-3</v>
      </c>
    </row>
    <row r="135" spans="1:14" x14ac:dyDescent="0.35">
      <c r="A135" s="1">
        <v>6.65</v>
      </c>
      <c r="B135" s="1">
        <f t="shared" si="16"/>
        <v>0.11172190851530524</v>
      </c>
      <c r="D135" s="1">
        <f t="shared" si="17"/>
        <v>-0.74295069162677985</v>
      </c>
      <c r="E135" s="1">
        <f t="shared" si="18"/>
        <v>44.222500000000004</v>
      </c>
      <c r="F135" s="1">
        <f t="shared" si="19"/>
        <v>294.07962500000002</v>
      </c>
      <c r="G135" s="1">
        <f t="shared" si="20"/>
        <v>1955.6295062500003</v>
      </c>
      <c r="H135" s="1">
        <f t="shared" si="21"/>
        <v>13004.936216562503</v>
      </c>
      <c r="I135" s="1">
        <f t="shared" si="22"/>
        <v>-9662.0263566572703</v>
      </c>
      <c r="J135" s="1">
        <f t="shared" si="23"/>
        <v>-64252.47527177084</v>
      </c>
      <c r="L135" s="1">
        <v>105</v>
      </c>
      <c r="M135" s="1">
        <v>0.26579022788249573</v>
      </c>
      <c r="N135" s="1">
        <v>6.5640577983654969E-3</v>
      </c>
    </row>
    <row r="136" spans="1:14" x14ac:dyDescent="0.35">
      <c r="A136" s="1">
        <v>6.7</v>
      </c>
      <c r="B136" s="1">
        <f t="shared" si="16"/>
        <v>0.10808441857161818</v>
      </c>
      <c r="D136" s="1">
        <f t="shared" si="17"/>
        <v>-0.7241656044298419</v>
      </c>
      <c r="E136" s="1">
        <f t="shared" si="18"/>
        <v>44.89</v>
      </c>
      <c r="F136" s="1">
        <f t="shared" si="19"/>
        <v>300.76300000000003</v>
      </c>
      <c r="G136" s="1">
        <f t="shared" si="20"/>
        <v>2015.1121000000001</v>
      </c>
      <c r="H136" s="1">
        <f t="shared" si="21"/>
        <v>13501.25107</v>
      </c>
      <c r="I136" s="1">
        <f t="shared" si="22"/>
        <v>-9777.1416416655993</v>
      </c>
      <c r="J136" s="1">
        <f t="shared" si="23"/>
        <v>-65506.848999159527</v>
      </c>
      <c r="L136" s="1">
        <v>106</v>
      </c>
      <c r="M136" s="1">
        <v>0.25895266511216319</v>
      </c>
      <c r="N136" s="1">
        <v>5.8550990584618212E-3</v>
      </c>
    </row>
    <row r="137" spans="1:14" x14ac:dyDescent="0.35">
      <c r="A137" s="1">
        <v>6.75</v>
      </c>
      <c r="B137" s="1">
        <f t="shared" si="16"/>
        <v>0.10455152808002381</v>
      </c>
      <c r="D137" s="1">
        <f t="shared" si="17"/>
        <v>-0.70572281454016073</v>
      </c>
      <c r="E137" s="1">
        <f t="shared" si="18"/>
        <v>45.5625</v>
      </c>
      <c r="F137" s="1">
        <f t="shared" si="19"/>
        <v>307.546875</v>
      </c>
      <c r="G137" s="1">
        <f t="shared" si="20"/>
        <v>2075.94140625</v>
      </c>
      <c r="H137" s="1">
        <f t="shared" si="21"/>
        <v>14012.6044921875</v>
      </c>
      <c r="I137" s="1">
        <f t="shared" si="22"/>
        <v>-9889.0146812646617</v>
      </c>
      <c r="J137" s="1">
        <f t="shared" si="23"/>
        <v>-66750.849098536462</v>
      </c>
      <c r="L137" s="1">
        <v>107</v>
      </c>
      <c r="M137" s="1">
        <v>0.25231092166538871</v>
      </c>
      <c r="N137" s="1">
        <v>5.1025975361996267E-3</v>
      </c>
    </row>
    <row r="138" spans="1:14" x14ac:dyDescent="0.35">
      <c r="A138" s="1">
        <v>6.8</v>
      </c>
      <c r="B138" s="1">
        <f t="shared" si="16"/>
        <v>0.10112094370277218</v>
      </c>
      <c r="D138" s="1">
        <f t="shared" si="17"/>
        <v>-0.68762241717885075</v>
      </c>
      <c r="E138" s="1">
        <f t="shared" si="18"/>
        <v>46.239999999999995</v>
      </c>
      <c r="F138" s="1">
        <f t="shared" si="19"/>
        <v>314.43199999999996</v>
      </c>
      <c r="G138" s="1">
        <f t="shared" si="20"/>
        <v>2138.1375999999996</v>
      </c>
      <c r="H138" s="1">
        <f t="shared" si="21"/>
        <v>14539.335679999997</v>
      </c>
      <c r="I138" s="1">
        <f t="shared" si="22"/>
        <v>-9997.573144456308</v>
      </c>
      <c r="J138" s="1">
        <f t="shared" si="23"/>
        <v>-67983.497382302885</v>
      </c>
      <c r="L138" s="1">
        <v>108</v>
      </c>
      <c r="M138" s="1">
        <v>0.24585859886559347</v>
      </c>
      <c r="N138" s="1">
        <v>4.3130108386200683E-3</v>
      </c>
    </row>
    <row r="139" spans="1:14" x14ac:dyDescent="0.35">
      <c r="A139" s="1">
        <v>6.85</v>
      </c>
      <c r="B139" s="1">
        <f t="shared" si="16"/>
        <v>9.7790382373266788E-2</v>
      </c>
      <c r="D139" s="1">
        <f t="shared" si="17"/>
        <v>-0.6698641192568775</v>
      </c>
      <c r="E139" s="1">
        <f t="shared" si="18"/>
        <v>46.922499999999992</v>
      </c>
      <c r="F139" s="1">
        <f t="shared" si="19"/>
        <v>321.41912499999995</v>
      </c>
      <c r="G139" s="1">
        <f t="shared" si="20"/>
        <v>2201.7210062499994</v>
      </c>
      <c r="H139" s="1">
        <f t="shared" si="21"/>
        <v>15081.788892812496</v>
      </c>
      <c r="I139" s="1">
        <f t="shared" si="22"/>
        <v>-10102.749233502</v>
      </c>
      <c r="J139" s="1">
        <f t="shared" si="23"/>
        <v>-69203.832249488696</v>
      </c>
      <c r="L139" s="1">
        <v>109</v>
      </c>
      <c r="M139" s="1">
        <v>0.23958886852198169</v>
      </c>
      <c r="N139" s="1">
        <v>3.4930014116342778E-3</v>
      </c>
    </row>
    <row r="140" spans="1:14" x14ac:dyDescent="0.35">
      <c r="A140" s="1">
        <v>6.9</v>
      </c>
      <c r="B140" s="1">
        <f t="shared" si="16"/>
        <v>9.4557574072389294E-2</v>
      </c>
      <c r="D140" s="1">
        <f t="shared" si="17"/>
        <v>-0.65244726109948614</v>
      </c>
      <c r="E140" s="1">
        <f t="shared" si="18"/>
        <v>47.610000000000007</v>
      </c>
      <c r="F140" s="1">
        <f t="shared" si="19"/>
        <v>328.50900000000007</v>
      </c>
      <c r="G140" s="1">
        <f t="shared" si="20"/>
        <v>2266.7121000000006</v>
      </c>
      <c r="H140" s="1">
        <f t="shared" si="21"/>
        <v>15640.313490000006</v>
      </c>
      <c r="I140" s="1">
        <f t="shared" si="22"/>
        <v>-10204.479699287849</v>
      </c>
      <c r="J140" s="1">
        <f t="shared" si="23"/>
        <v>-70410.909925086176</v>
      </c>
      <c r="L140" s="1">
        <v>110</v>
      </c>
      <c r="M140" s="1">
        <v>0.23349453752637772</v>
      </c>
      <c r="N140" s="1">
        <v>2.649387023940214E-3</v>
      </c>
    </row>
    <row r="141" spans="1:14" x14ac:dyDescent="0.35">
      <c r="A141" s="1">
        <v>6.95</v>
      </c>
      <c r="B141" s="1">
        <f t="shared" si="16"/>
        <v>9.1420264388517858E-2</v>
      </c>
      <c r="D141" s="1">
        <f t="shared" si="17"/>
        <v>-0.63537083750019918</v>
      </c>
      <c r="E141" s="1">
        <f t="shared" si="18"/>
        <v>48.302500000000002</v>
      </c>
      <c r="F141" s="1">
        <f t="shared" si="19"/>
        <v>335.70237500000002</v>
      </c>
      <c r="G141" s="1">
        <f t="shared" si="20"/>
        <v>2333.1315062500003</v>
      </c>
      <c r="H141" s="1">
        <f t="shared" si="21"/>
        <v>16215.263968437503</v>
      </c>
      <c r="I141" s="1">
        <f t="shared" si="22"/>
        <v>-10302.705847912939</v>
      </c>
      <c r="J141" s="1">
        <f t="shared" si="23"/>
        <v>-71603.805642994921</v>
      </c>
      <c r="L141" s="1">
        <v>111</v>
      </c>
      <c r="M141" s="1">
        <v>0.22756811187873882</v>
      </c>
      <c r="N141" s="1">
        <v>1.7890911939809628E-3</v>
      </c>
    </row>
    <row r="142" spans="1:14" x14ac:dyDescent="0.35">
      <c r="A142" s="1">
        <v>7</v>
      </c>
      <c r="B142" s="1">
        <f t="shared" si="16"/>
        <v>8.8376216872054797E-2</v>
      </c>
      <c r="D142" s="1">
        <f t="shared" si="17"/>
        <v>-0.61863351810438361</v>
      </c>
      <c r="E142" s="1">
        <f t="shared" si="18"/>
        <v>49</v>
      </c>
      <c r="F142" s="1">
        <f t="shared" si="19"/>
        <v>343</v>
      </c>
      <c r="G142" s="1">
        <f t="shared" si="20"/>
        <v>2401</v>
      </c>
      <c r="H142" s="1">
        <f t="shared" si="21"/>
        <v>16807</v>
      </c>
      <c r="I142" s="1">
        <f t="shared" si="22"/>
        <v>-10397.373538780375</v>
      </c>
      <c r="J142" s="1">
        <f t="shared" si="23"/>
        <v>-72781.614771462628</v>
      </c>
      <c r="L142" s="1">
        <v>112</v>
      </c>
      <c r="M142" s="1">
        <v>0.22180185988367029</v>
      </c>
      <c r="N142" s="1">
        <v>9.1909382916527393E-4</v>
      </c>
    </row>
    <row r="143" spans="1:14" x14ac:dyDescent="0.35">
      <c r="A143" s="1">
        <v>7.05</v>
      </c>
      <c r="B143" s="1">
        <f t="shared" si="16"/>
        <v>8.5423215194908725E-2</v>
      </c>
      <c r="D143" s="1">
        <f t="shared" si="17"/>
        <v>-0.60223366712410653</v>
      </c>
      <c r="E143" s="1">
        <f t="shared" si="18"/>
        <v>49.702500000000001</v>
      </c>
      <c r="F143" s="1">
        <f t="shared" si="19"/>
        <v>350.402625</v>
      </c>
      <c r="G143" s="1">
        <f t="shared" si="20"/>
        <v>2470.3385062500001</v>
      </c>
      <c r="H143" s="1">
        <f t="shared" si="21"/>
        <v>17415.886469062501</v>
      </c>
      <c r="I143" s="1">
        <f t="shared" si="22"/>
        <v>-10488.433174480617</v>
      </c>
      <c r="J143" s="1">
        <f t="shared" si="23"/>
        <v>-73943.453880088346</v>
      </c>
      <c r="L143" s="1">
        <v>113</v>
      </c>
      <c r="M143" s="1">
        <v>0.21618787427098174</v>
      </c>
      <c r="N143" s="1">
        <v>4.6382336820138814E-5</v>
      </c>
    </row>
    <row r="144" spans="1:14" x14ac:dyDescent="0.35">
      <c r="A144" s="1">
        <v>7.1</v>
      </c>
      <c r="B144" s="1">
        <f t="shared" si="16"/>
        <v>8.255906512500677E-2</v>
      </c>
      <c r="D144" s="1">
        <f t="shared" si="17"/>
        <v>-0.58616936238754802</v>
      </c>
      <c r="E144" s="1">
        <f t="shared" si="18"/>
        <v>50.41</v>
      </c>
      <c r="F144" s="1">
        <f t="shared" si="19"/>
        <v>357.91099999999994</v>
      </c>
      <c r="G144" s="1">
        <f t="shared" si="20"/>
        <v>2541.1680999999999</v>
      </c>
      <c r="H144" s="1">
        <f t="shared" si="21"/>
        <v>18042.29351</v>
      </c>
      <c r="I144" s="1">
        <f t="shared" si="22"/>
        <v>-10575.839682765694</v>
      </c>
      <c r="J144" s="1">
        <f t="shared" si="23"/>
        <v>-75088.461747636422</v>
      </c>
      <c r="L144" s="1">
        <v>114</v>
      </c>
      <c r="M144" s="1">
        <v>0.21071813300498354</v>
      </c>
      <c r="N144" s="1">
        <v>-8.220965444928896E-4</v>
      </c>
    </row>
    <row r="145" spans="1:14" x14ac:dyDescent="0.35">
      <c r="A145" s="1">
        <v>7.15</v>
      </c>
      <c r="B145" s="1">
        <f t="shared" si="16"/>
        <v>7.9781596325547821E-2</v>
      </c>
      <c r="D145" s="1">
        <f t="shared" si="17"/>
        <v>-0.5704384137276669</v>
      </c>
      <c r="E145" s="1">
        <f t="shared" si="18"/>
        <v>51.122500000000002</v>
      </c>
      <c r="F145" s="1">
        <f t="shared" si="19"/>
        <v>365.52587500000004</v>
      </c>
      <c r="G145" s="1">
        <f t="shared" si="20"/>
        <v>2613.5100062500001</v>
      </c>
      <c r="H145" s="1">
        <f t="shared" si="21"/>
        <v>18686.596544687502</v>
      </c>
      <c r="I145" s="1">
        <f t="shared" si="22"/>
        <v>-10659.55249092044</v>
      </c>
      <c r="J145" s="1">
        <f t="shared" si="23"/>
        <v>-76215.800310081147</v>
      </c>
      <c r="L145" s="1">
        <v>115</v>
      </c>
      <c r="M145" s="1">
        <v>0.20538455855830862</v>
      </c>
      <c r="N145" s="1">
        <v>-1.6794839550619556E-3</v>
      </c>
    </row>
    <row r="146" spans="1:14" x14ac:dyDescent="0.35">
      <c r="A146" s="1">
        <v>7.2</v>
      </c>
      <c r="B146" s="1">
        <f t="shared" si="16"/>
        <v>7.7088663988348169E-2</v>
      </c>
      <c r="D146" s="1">
        <f t="shared" si="17"/>
        <v>-0.55503838071610678</v>
      </c>
      <c r="E146" s="1">
        <f t="shared" si="18"/>
        <v>51.84</v>
      </c>
      <c r="F146" s="1">
        <f t="shared" si="19"/>
        <v>373.24800000000005</v>
      </c>
      <c r="G146" s="1">
        <f t="shared" si="20"/>
        <v>2687.3856000000005</v>
      </c>
      <c r="H146" s="1">
        <f t="shared" si="21"/>
        <v>19349.176320000006</v>
      </c>
      <c r="I146" s="1">
        <f t="shared" si="22"/>
        <v>-10739.535492843243</v>
      </c>
      <c r="J146" s="1">
        <f t="shared" si="23"/>
        <v>-77324.655548471346</v>
      </c>
      <c r="L146" s="1">
        <v>116</v>
      </c>
      <c r="M146" s="1">
        <v>0.20017907543870672</v>
      </c>
      <c r="N146" s="1">
        <v>-2.5190549393718231E-3</v>
      </c>
    </row>
    <row r="147" spans="1:14" x14ac:dyDescent="0.35">
      <c r="A147" s="1">
        <v>7.25</v>
      </c>
      <c r="B147" s="1">
        <f t="shared" si="16"/>
        <v>7.4478150310275187E-2</v>
      </c>
      <c r="D147" s="1">
        <f t="shared" si="17"/>
        <v>-0.53996658974949507</v>
      </c>
      <c r="E147" s="1">
        <f t="shared" si="18"/>
        <v>52.5625</v>
      </c>
      <c r="F147" s="1">
        <f t="shared" si="19"/>
        <v>381.078125</v>
      </c>
      <c r="G147" s="1">
        <f t="shared" si="20"/>
        <v>2762.81640625</v>
      </c>
      <c r="H147" s="1">
        <f t="shared" si="21"/>
        <v>20030.4189453125</v>
      </c>
      <c r="I147" s="1">
        <f t="shared" si="22"/>
        <v>-10815.757009154069</v>
      </c>
      <c r="J147" s="1">
        <f t="shared" si="23"/>
        <v>-78414.238316367002</v>
      </c>
      <c r="L147" s="1">
        <v>117</v>
      </c>
      <c r="M147" s="1">
        <v>0.19509366576881637</v>
      </c>
      <c r="N147" s="1">
        <v>-3.3342630716720612E-3</v>
      </c>
    </row>
    <row r="148" spans="1:14" x14ac:dyDescent="0.35">
      <c r="A148" s="1">
        <v>7.3</v>
      </c>
      <c r="B148" s="1">
        <f t="shared" si="16"/>
        <v>7.1947965821417464E-2</v>
      </c>
      <c r="D148" s="1">
        <f t="shared" si="17"/>
        <v>-0.52522015049634752</v>
      </c>
      <c r="E148" s="1">
        <f t="shared" si="18"/>
        <v>53.29</v>
      </c>
      <c r="F148" s="1">
        <f t="shared" si="19"/>
        <v>389.017</v>
      </c>
      <c r="G148" s="1">
        <f t="shared" si="20"/>
        <v>2839.8240999999998</v>
      </c>
      <c r="H148" s="1">
        <f t="shared" si="21"/>
        <v>20730.715929999998</v>
      </c>
      <c r="I148" s="1">
        <f t="shared" si="22"/>
        <v>-10888.189740651627</v>
      </c>
      <c r="J148" s="1">
        <f t="shared" si="23"/>
        <v>-79483.78510675687</v>
      </c>
      <c r="L148" s="1">
        <v>118</v>
      </c>
      <c r="M148" s="1">
        <v>0.19012042273172647</v>
      </c>
      <c r="N148" s="1">
        <v>-4.1187834791791833E-3</v>
      </c>
    </row>
    <row r="149" spans="1:14" x14ac:dyDescent="0.35">
      <c r="A149" s="1">
        <v>7.35</v>
      </c>
      <c r="B149" s="1">
        <f t="shared" si="16"/>
        <v>6.9496050573296192E-2</v>
      </c>
      <c r="D149" s="1">
        <f t="shared" si="17"/>
        <v>-0.51079597171372704</v>
      </c>
      <c r="E149" s="1">
        <f t="shared" si="18"/>
        <v>54.022499999999994</v>
      </c>
      <c r="F149" s="1">
        <f t="shared" si="19"/>
        <v>397.06537499999996</v>
      </c>
      <c r="G149" s="1">
        <f t="shared" si="20"/>
        <v>2918.4305062499993</v>
      </c>
      <c r="H149" s="1">
        <f t="shared" si="21"/>
        <v>21450.464220937494</v>
      </c>
      <c r="I149" s="1">
        <f t="shared" si="22"/>
        <v>-10956.810715444301</v>
      </c>
      <c r="J149" s="1">
        <f t="shared" si="23"/>
        <v>-80532.558758515603</v>
      </c>
      <c r="L149" s="1">
        <v>119</v>
      </c>
      <c r="M149" s="1">
        <v>0.18525160170751953</v>
      </c>
      <c r="N149" s="1">
        <v>-4.8665540724354139E-3</v>
      </c>
    </row>
    <row r="150" spans="1:14" x14ac:dyDescent="0.35">
      <c r="A150" s="1">
        <v>7.4</v>
      </c>
      <c r="B150" s="1">
        <f t="shared" si="16"/>
        <v>6.7120375195088539E-2</v>
      </c>
      <c r="D150" s="1">
        <f t="shared" si="17"/>
        <v>-0.49669077644365522</v>
      </c>
      <c r="E150" s="1">
        <f t="shared" si="18"/>
        <v>54.760000000000005</v>
      </c>
      <c r="F150" s="1">
        <f t="shared" si="19"/>
        <v>405.22400000000005</v>
      </c>
      <c r="G150" s="1">
        <f t="shared" si="20"/>
        <v>2998.6576000000005</v>
      </c>
      <c r="H150" s="1">
        <f t="shared" si="21"/>
        <v>22190.066240000004</v>
      </c>
      <c r="I150" s="1">
        <f t="shared" si="22"/>
        <v>-11021.601230081744</v>
      </c>
      <c r="J150" s="1">
        <f t="shared" si="23"/>
        <v>-81559.849102604887</v>
      </c>
      <c r="L150" s="1">
        <v>120</v>
      </c>
      <c r="M150" s="1">
        <v>0.18047966893840395</v>
      </c>
      <c r="N150" s="1">
        <v>-5.5718148045789395E-3</v>
      </c>
    </row>
    <row r="151" spans="1:14" x14ac:dyDescent="0.35">
      <c r="A151" s="1">
        <v>7.45</v>
      </c>
      <c r="B151" s="1">
        <f t="shared" si="16"/>
        <v>6.481894182550535E-2</v>
      </c>
      <c r="D151" s="1">
        <f t="shared" si="17"/>
        <v>-0.48290111660001489</v>
      </c>
      <c r="E151" s="1">
        <f t="shared" si="18"/>
        <v>55.502500000000005</v>
      </c>
      <c r="F151" s="1">
        <f t="shared" si="19"/>
        <v>413.49362500000007</v>
      </c>
      <c r="G151" s="1">
        <f t="shared" si="20"/>
        <v>3080.5275062500004</v>
      </c>
      <c r="H151" s="1">
        <f t="shared" si="21"/>
        <v>22949.929921562503</v>
      </c>
      <c r="I151" s="1">
        <f t="shared" si="22"/>
        <v>-11082.546785014625</v>
      </c>
      <c r="J151" s="1">
        <f t="shared" si="23"/>
        <v>-82564.973548358976</v>
      </c>
      <c r="L151" s="1">
        <v>121</v>
      </c>
      <c r="M151" s="1">
        <v>0.17579734757287724</v>
      </c>
      <c r="N151" s="1">
        <v>-6.2291447940051314E-3</v>
      </c>
    </row>
    <row r="152" spans="1:14" x14ac:dyDescent="0.35">
      <c r="A152" s="1">
        <v>7.5</v>
      </c>
      <c r="B152" s="1">
        <f t="shared" si="16"/>
        <v>6.25897849276454E-2</v>
      </c>
      <c r="D152" s="1">
        <f t="shared" si="17"/>
        <v>-0.46942338695734048</v>
      </c>
      <c r="E152" s="1">
        <f t="shared" si="18"/>
        <v>56.25</v>
      </c>
      <c r="F152" s="1">
        <f t="shared" si="19"/>
        <v>421.875</v>
      </c>
      <c r="G152" s="1">
        <f t="shared" si="20"/>
        <v>3164.0625</v>
      </c>
      <c r="H152" s="1">
        <f t="shared" si="21"/>
        <v>23730.46875</v>
      </c>
      <c r="I152" s="1">
        <f t="shared" si="22"/>
        <v>-11139.637014710326</v>
      </c>
      <c r="J152" s="1">
        <f t="shared" si="23"/>
        <v>-83547.277610327452</v>
      </c>
      <c r="L152" s="1">
        <v>122</v>
      </c>
      <c r="M152" s="1">
        <v>0.1711976609518433</v>
      </c>
      <c r="N152" s="1">
        <v>-6.8334971573318914E-3</v>
      </c>
    </row>
    <row r="153" spans="1:14" x14ac:dyDescent="0.35">
      <c r="A153" s="1">
        <v>7.55</v>
      </c>
      <c r="B153" s="1">
        <f t="shared" si="16"/>
        <v>6.0430971993837339E-2</v>
      </c>
      <c r="D153" s="1">
        <f t="shared" si="17"/>
        <v>-0.4562538385534719</v>
      </c>
      <c r="E153" s="1">
        <f t="shared" si="18"/>
        <v>57.002499999999998</v>
      </c>
      <c r="F153" s="1">
        <f t="shared" si="19"/>
        <v>430.36887499999995</v>
      </c>
      <c r="G153" s="1">
        <f t="shared" si="20"/>
        <v>3249.2850062499997</v>
      </c>
      <c r="H153" s="1">
        <f t="shared" si="21"/>
        <v>24532.101797187497</v>
      </c>
      <c r="I153" s="1">
        <f t="shared" si="22"/>
        <v>-11192.865612751322</v>
      </c>
      <c r="J153" s="1">
        <f t="shared" si="23"/>
        <v>-84506.135376272476</v>
      </c>
      <c r="L153" s="1">
        <v>123</v>
      </c>
      <c r="M153" s="1">
        <v>0.16667397301181119</v>
      </c>
      <c r="N153" s="1">
        <v>-7.3802314118058265E-3</v>
      </c>
    </row>
    <row r="154" spans="1:14" x14ac:dyDescent="0.35">
      <c r="A154" s="1">
        <v>7.6</v>
      </c>
      <c r="B154" s="1">
        <f t="shared" si="16"/>
        <v>5.8340604147175137E-2</v>
      </c>
      <c r="D154" s="1">
        <f t="shared" si="17"/>
        <v>-0.44338859151853105</v>
      </c>
      <c r="E154" s="1">
        <f t="shared" si="18"/>
        <v>57.76</v>
      </c>
      <c r="F154" s="1">
        <f t="shared" si="19"/>
        <v>438.97599999999994</v>
      </c>
      <c r="G154" s="1">
        <f t="shared" si="20"/>
        <v>3336.2175999999999</v>
      </c>
      <c r="H154" s="1">
        <f t="shared" si="21"/>
        <v>25355.25376</v>
      </c>
      <c r="I154" s="1">
        <f t="shared" si="22"/>
        <v>-11242.230252241337</v>
      </c>
      <c r="J154" s="1">
        <f t="shared" si="23"/>
        <v>-85440.949917034159</v>
      </c>
      <c r="L154" s="1">
        <v>124</v>
      </c>
      <c r="M154" s="1">
        <v>0.16222002569303595</v>
      </c>
      <c r="N154" s="1">
        <v>-7.8651433190841946E-3</v>
      </c>
    </row>
    <row r="155" spans="1:14" x14ac:dyDescent="0.35">
      <c r="A155" s="1">
        <v>7.65</v>
      </c>
      <c r="B155" s="1">
        <f t="shared" si="16"/>
        <v>5.631681664615832E-2</v>
      </c>
      <c r="D155" s="1">
        <f t="shared" si="17"/>
        <v>-0.43082364734311118</v>
      </c>
      <c r="E155" s="1">
        <f t="shared" si="18"/>
        <v>58.522500000000008</v>
      </c>
      <c r="F155" s="1">
        <f t="shared" si="19"/>
        <v>447.69712500000009</v>
      </c>
      <c r="G155" s="1">
        <f t="shared" si="20"/>
        <v>3424.883006250001</v>
      </c>
      <c r="H155" s="1">
        <f t="shared" si="21"/>
        <v>26200.354997812508</v>
      </c>
      <c r="I155" s="1">
        <f t="shared" si="22"/>
        <v>-11287.732501841896</v>
      </c>
      <c r="J155" s="1">
        <f t="shared" si="23"/>
        <v>-86351.153639090509</v>
      </c>
      <c r="L155" s="1">
        <v>125</v>
      </c>
      <c r="M155" s="1">
        <v>0.15782997325248171</v>
      </c>
      <c r="N155" s="1">
        <v>-8.2844920544654643E-3</v>
      </c>
    </row>
    <row r="156" spans="1:14" x14ac:dyDescent="0.35">
      <c r="A156" s="1">
        <v>7.7</v>
      </c>
      <c r="B156" s="1">
        <f t="shared" si="16"/>
        <v>5.4357779298560685E-2</v>
      </c>
      <c r="D156" s="1">
        <f t="shared" si="17"/>
        <v>-0.41855490059891726</v>
      </c>
      <c r="E156" s="1">
        <f t="shared" si="18"/>
        <v>59.290000000000006</v>
      </c>
      <c r="F156" s="1">
        <f t="shared" si="19"/>
        <v>456.53300000000007</v>
      </c>
      <c r="G156" s="1">
        <f t="shared" si="20"/>
        <v>3515.3041000000007</v>
      </c>
      <c r="H156" s="1">
        <f t="shared" si="21"/>
        <v>27067.841570000008</v>
      </c>
      <c r="I156" s="1">
        <f t="shared" si="22"/>
        <v>-11329.377737758594</v>
      </c>
      <c r="J156" s="1">
        <f t="shared" si="23"/>
        <v>-87236.208580741179</v>
      </c>
      <c r="L156" s="1">
        <v>126</v>
      </c>
      <c r="M156" s="1">
        <v>0.15349841339325798</v>
      </c>
      <c r="N156" s="1">
        <v>-8.6350245975685136E-3</v>
      </c>
    </row>
    <row r="157" spans="1:14" x14ac:dyDescent="0.35">
      <c r="A157" s="1">
        <v>7.75</v>
      </c>
      <c r="B157" s="1">
        <f t="shared" si="16"/>
        <v>5.2461696790372589E-2</v>
      </c>
      <c r="D157" s="1">
        <f t="shared" si="17"/>
        <v>-0.40657815012538756</v>
      </c>
      <c r="E157" s="1">
        <f t="shared" si="18"/>
        <v>60.0625</v>
      </c>
      <c r="F157" s="1">
        <f t="shared" si="19"/>
        <v>465.484375</v>
      </c>
      <c r="G157" s="1">
        <f t="shared" si="20"/>
        <v>3607.50390625</v>
      </c>
      <c r="H157" s="1">
        <f t="shared" si="21"/>
        <v>27958.1552734375</v>
      </c>
      <c r="I157" s="1">
        <f t="shared" si="22"/>
        <v>-11367.175051992568</v>
      </c>
      <c r="J157" s="1">
        <f t="shared" si="23"/>
        <v>-88095.606652942399</v>
      </c>
      <c r="L157" s="1">
        <v>127</v>
      </c>
      <c r="M157" s="1">
        <v>0.14922041513438744</v>
      </c>
      <c r="N157" s="1">
        <v>-8.913997252862349E-3</v>
      </c>
    </row>
    <row r="158" spans="1:14" x14ac:dyDescent="0.35">
      <c r="A158" s="1">
        <v>7.8</v>
      </c>
      <c r="B158" s="1">
        <f t="shared" si="16"/>
        <v>5.0626808935392412E-2</v>
      </c>
      <c r="D158" s="1">
        <f t="shared" si="17"/>
        <v>-0.39488910969606078</v>
      </c>
      <c r="E158" s="1">
        <f t="shared" si="18"/>
        <v>60.839999999999996</v>
      </c>
      <c r="F158" s="1">
        <f t="shared" si="19"/>
        <v>474.55199999999996</v>
      </c>
      <c r="G158" s="1">
        <f t="shared" si="20"/>
        <v>3701.5055999999995</v>
      </c>
      <c r="H158" s="1">
        <f t="shared" si="21"/>
        <v>28871.743679999996</v>
      </c>
      <c r="I158" s="1">
        <f t="shared" si="22"/>
        <v>-11401.137157168068</v>
      </c>
      <c r="J158" s="1">
        <f t="shared" si="23"/>
        <v>-88928.869825910922</v>
      </c>
      <c r="L158" s="1">
        <v>128</v>
      </c>
      <c r="M158" s="1">
        <v>0.14499154335582687</v>
      </c>
      <c r="N158" s="1">
        <v>-9.1191942197401954E-3</v>
      </c>
    </row>
    <row r="159" spans="1:14" x14ac:dyDescent="0.35">
      <c r="A159" s="1">
        <v>7.85</v>
      </c>
      <c r="B159" s="1">
        <f t="shared" si="16"/>
        <v>4.8851390850780316E-2</v>
      </c>
      <c r="D159" s="1">
        <f t="shared" si="17"/>
        <v>-0.38348341817862547</v>
      </c>
      <c r="E159" s="1">
        <f t="shared" si="18"/>
        <v>61.622499999999995</v>
      </c>
      <c r="F159" s="1">
        <f t="shared" si="19"/>
        <v>483.73662499999995</v>
      </c>
      <c r="G159" s="1">
        <f t="shared" si="20"/>
        <v>3797.3325062499994</v>
      </c>
      <c r="H159" s="1">
        <f t="shared" si="21"/>
        <v>29809.060174062495</v>
      </c>
      <c r="I159" s="1">
        <f t="shared" si="22"/>
        <v>-11431.280288241818</v>
      </c>
      <c r="J159" s="1">
        <f t="shared" si="23"/>
        <v>-89735.550262698263</v>
      </c>
      <c r="L159" s="1">
        <v>129</v>
      </c>
      <c r="M159" s="1">
        <v>0.14080787996511912</v>
      </c>
      <c r="N159" s="1">
        <v>-9.248943143542937E-3</v>
      </c>
    </row>
    <row r="160" spans="1:14" x14ac:dyDescent="0.35">
      <c r="A160" s="1">
        <v>7.9</v>
      </c>
      <c r="B160" s="1">
        <f t="shared" si="16"/>
        <v>4.713375306363566E-2</v>
      </c>
      <c r="D160" s="1">
        <f t="shared" si="17"/>
        <v>-0.37235664920272171</v>
      </c>
      <c r="E160" s="1">
        <f t="shared" si="18"/>
        <v>62.410000000000004</v>
      </c>
      <c r="F160" s="1">
        <f t="shared" si="19"/>
        <v>493.03900000000004</v>
      </c>
      <c r="G160" s="1">
        <f t="shared" si="20"/>
        <v>3895.0081000000005</v>
      </c>
      <c r="H160" s="1">
        <f t="shared" si="21"/>
        <v>30770.563990000006</v>
      </c>
      <c r="I160" s="1">
        <f t="shared" si="22"/>
        <v>-11457.624101394333</v>
      </c>
      <c r="J160" s="1">
        <f t="shared" si="23"/>
        <v>-90515.230401015229</v>
      </c>
      <c r="L160" s="1">
        <v>130</v>
      </c>
      <c r="M160" s="1">
        <v>0.13666604164278318</v>
      </c>
      <c r="N160" s="1">
        <v>-9.3021275899447253E-3</v>
      </c>
    </row>
    <row r="161" spans="1:14" x14ac:dyDescent="0.35">
      <c r="A161" s="1">
        <v>7.95</v>
      </c>
      <c r="B161" s="1">
        <f t="shared" si="16"/>
        <v>4.5472241553414304E-2</v>
      </c>
      <c r="D161" s="1">
        <f t="shared" si="17"/>
        <v>-0.36150432034964375</v>
      </c>
      <c r="E161" s="1">
        <f t="shared" si="18"/>
        <v>63.202500000000001</v>
      </c>
      <c r="F161" s="1">
        <f t="shared" si="19"/>
        <v>502.45987500000001</v>
      </c>
      <c r="G161" s="1">
        <f t="shared" si="20"/>
        <v>3994.5560062499999</v>
      </c>
      <c r="H161" s="1">
        <f t="shared" si="21"/>
        <v>31756.7202496875</v>
      </c>
      <c r="I161" s="1">
        <f t="shared" si="22"/>
        <v>-11480.191570397046</v>
      </c>
      <c r="J161" s="1">
        <f t="shared" si="23"/>
        <v>-91267.522984656534</v>
      </c>
      <c r="L161" s="1">
        <v>131</v>
      </c>
      <c r="M161" s="1">
        <v>0.13256319413433149</v>
      </c>
      <c r="N161" s="1">
        <v>-9.278196396199645E-3</v>
      </c>
    </row>
    <row r="162" spans="1:14" x14ac:dyDescent="0.35">
      <c r="A162" s="1">
        <v>8</v>
      </c>
      <c r="B162" s="1">
        <f t="shared" si="16"/>
        <v>4.3865237734765875E-2</v>
      </c>
      <c r="D162" s="1">
        <f t="shared" si="17"/>
        <v>-0.350921901878127</v>
      </c>
      <c r="E162" s="1">
        <f t="shared" si="18"/>
        <v>64</v>
      </c>
      <c r="F162" s="1">
        <f t="shared" si="19"/>
        <v>512</v>
      </c>
      <c r="G162" s="1">
        <f t="shared" si="20"/>
        <v>4096</v>
      </c>
      <c r="H162" s="1">
        <f t="shared" si="21"/>
        <v>32768</v>
      </c>
      <c r="I162" s="1">
        <f t="shared" si="22"/>
        <v>-11499.008880742465</v>
      </c>
      <c r="J162" s="1">
        <f t="shared" si="23"/>
        <v>-91992.071045939723</v>
      </c>
      <c r="L162" s="1">
        <v>132</v>
      </c>
      <c r="M162" s="1">
        <v>0.12849706306661868</v>
      </c>
      <c r="N162" s="1">
        <v>-9.1771698628781151E-3</v>
      </c>
    </row>
    <row r="163" spans="1:14" x14ac:dyDescent="0.35">
      <c r="A163" s="1">
        <v>8.0500000000000007</v>
      </c>
      <c r="B163" s="1">
        <f t="shared" si="16"/>
        <v>4.2311158385144571E-2</v>
      </c>
      <c r="D163" s="1">
        <f t="shared" si="17"/>
        <v>-0.34060482500041384</v>
      </c>
      <c r="E163" s="1">
        <f t="shared" si="18"/>
        <v>64.802500000000009</v>
      </c>
      <c r="F163" s="1">
        <f t="shared" si="19"/>
        <v>521.66012500000011</v>
      </c>
      <c r="G163" s="1">
        <f t="shared" si="20"/>
        <v>4199.3640062500008</v>
      </c>
      <c r="H163" s="1">
        <f t="shared" si="21"/>
        <v>33804.880250312512</v>
      </c>
      <c r="I163" s="1">
        <f t="shared" si="22"/>
        <v>-11514.105321817638</v>
      </c>
      <c r="J163" s="1">
        <f t="shared" si="23"/>
        <v>-92688.547840631989</v>
      </c>
      <c r="L163" s="1">
        <v>133</v>
      </c>
      <c r="M163" s="1">
        <v>0.12446594127659338</v>
      </c>
      <c r="N163" s="1">
        <v>-8.9996427604255441E-3</v>
      </c>
    </row>
    <row r="164" spans="1:14" x14ac:dyDescent="0.35">
      <c r="A164" s="1">
        <v>8.1</v>
      </c>
      <c r="B164" s="1">
        <f t="shared" si="16"/>
        <v>4.08084555213266E-2</v>
      </c>
      <c r="D164" s="1">
        <f t="shared" si="17"/>
        <v>-0.33054848972274548</v>
      </c>
      <c r="E164" s="1">
        <f t="shared" si="18"/>
        <v>65.61</v>
      </c>
      <c r="F164" s="1">
        <f t="shared" si="19"/>
        <v>531.44099999999992</v>
      </c>
      <c r="G164" s="1">
        <f t="shared" si="20"/>
        <v>4304.6720999999998</v>
      </c>
      <c r="H164" s="1">
        <f t="shared" si="21"/>
        <v>34867.844009999993</v>
      </c>
      <c r="I164" s="1">
        <f t="shared" si="22"/>
        <v>-11525.513177393776</v>
      </c>
      <c r="J164" s="1">
        <f t="shared" si="23"/>
        <v>-93356.656736889563</v>
      </c>
      <c r="L164" s="1">
        <v>134</v>
      </c>
      <c r="M164" s="1">
        <v>0.12046869264937787</v>
      </c>
      <c r="N164" s="1">
        <v>-8.7467841340726354E-3</v>
      </c>
    </row>
    <row r="165" spans="1:14" x14ac:dyDescent="0.35">
      <c r="A165" s="1">
        <v>8.15</v>
      </c>
      <c r="B165" s="1">
        <f t="shared" si="16"/>
        <v>3.9355616228755913E-2</v>
      </c>
      <c r="D165" s="1">
        <f t="shared" si="17"/>
        <v>-0.3207482722643607</v>
      </c>
      <c r="E165" s="1">
        <f t="shared" si="18"/>
        <v>66.422499999999999</v>
      </c>
      <c r="F165" s="1">
        <f t="shared" si="19"/>
        <v>541.34337500000004</v>
      </c>
      <c r="G165" s="1">
        <f t="shared" si="20"/>
        <v>4411.9485062499998</v>
      </c>
      <c r="H165" s="1">
        <f t="shared" si="21"/>
        <v>35957.380325937498</v>
      </c>
      <c r="I165" s="1">
        <f t="shared" si="22"/>
        <v>-11533.267614696966</v>
      </c>
      <c r="J165" s="1">
        <f t="shared" si="23"/>
        <v>-93996.13105978028</v>
      </c>
      <c r="L165" s="1">
        <v>135</v>
      </c>
      <c r="M165" s="1">
        <v>0.11650475247189473</v>
      </c>
      <c r="N165" s="1">
        <v>-8.4203339002765498E-3</v>
      </c>
    </row>
    <row r="166" spans="1:14" x14ac:dyDescent="0.35">
      <c r="A166" s="1">
        <v>8.1999999999999993</v>
      </c>
      <c r="B166" s="1">
        <f t="shared" si="16"/>
        <v>3.795116244743859E-2</v>
      </c>
      <c r="D166" s="1">
        <f t="shared" si="17"/>
        <v>-0.31119953206899642</v>
      </c>
      <c r="E166" s="1">
        <f t="shared" si="18"/>
        <v>67.239999999999995</v>
      </c>
      <c r="F166" s="1">
        <f t="shared" si="19"/>
        <v>551.36799999999994</v>
      </c>
      <c r="G166" s="1">
        <f t="shared" si="20"/>
        <v>4521.217599999999</v>
      </c>
      <c r="H166" s="1">
        <f t="shared" si="21"/>
        <v>37073.984319999989</v>
      </c>
      <c r="I166" s="1">
        <f t="shared" si="22"/>
        <v>-11537.406572317306</v>
      </c>
      <c r="J166" s="1">
        <f t="shared" si="23"/>
        <v>-94606.733893001918</v>
      </c>
      <c r="L166" s="1">
        <v>136</v>
      </c>
      <c r="M166" s="1">
        <v>0.11257412431744518</v>
      </c>
      <c r="N166" s="1">
        <v>-8.0225962374213672E-3</v>
      </c>
    </row>
    <row r="167" spans="1:14" x14ac:dyDescent="0.35">
      <c r="A167" s="1">
        <v>8.25</v>
      </c>
      <c r="B167" s="1">
        <f t="shared" si="16"/>
        <v>3.6593650717907364E-2</v>
      </c>
      <c r="D167" s="1">
        <f t="shared" si="17"/>
        <v>-0.30189761842273577</v>
      </c>
      <c r="E167" s="1">
        <f t="shared" si="18"/>
        <v>68.0625</v>
      </c>
      <c r="F167" s="1">
        <f t="shared" si="19"/>
        <v>561.515625</v>
      </c>
      <c r="G167" s="1">
        <f t="shared" si="20"/>
        <v>4632.50390625</v>
      </c>
      <c r="H167" s="1">
        <f t="shared" si="21"/>
        <v>38218.1572265625</v>
      </c>
      <c r="I167" s="1">
        <f t="shared" si="22"/>
        <v>-11537.970647204887</v>
      </c>
      <c r="J167" s="1">
        <f t="shared" si="23"/>
        <v>-95188.25783944031</v>
      </c>
      <c r="L167" s="1">
        <v>137</v>
      </c>
      <c r="M167" s="1">
        <v>0.10867737348342765</v>
      </c>
      <c r="N167" s="1">
        <v>-7.5564297806554742E-3</v>
      </c>
    </row>
    <row r="168" spans="1:14" x14ac:dyDescent="0.35">
      <c r="A168" s="1">
        <v>8.3000000000000007</v>
      </c>
      <c r="B168" s="1">
        <f t="shared" si="16"/>
        <v>3.5281671890593988E-2</v>
      </c>
      <c r="D168" s="1">
        <f t="shared" si="17"/>
        <v>-0.29283787669193012</v>
      </c>
      <c r="E168" s="1">
        <f t="shared" si="18"/>
        <v>68.890000000000015</v>
      </c>
      <c r="F168" s="1">
        <f t="shared" si="19"/>
        <v>571.78700000000015</v>
      </c>
      <c r="G168" s="1">
        <f t="shared" si="20"/>
        <v>4745.8321000000024</v>
      </c>
      <c r="H168" s="1">
        <f t="shared" si="21"/>
        <v>39390.406430000025</v>
      </c>
      <c r="I168" s="1">
        <f t="shared" si="22"/>
        <v>-11535.002980993359</v>
      </c>
      <c r="J168" s="1">
        <f t="shared" si="23"/>
        <v>-95740.524742244874</v>
      </c>
      <c r="L168" s="1">
        <v>138</v>
      </c>
      <c r="M168" s="1">
        <v>0.10481561701392028</v>
      </c>
      <c r="N168" s="1">
        <v>-7.0252346406534938E-3</v>
      </c>
    </row>
    <row r="169" spans="1:14" x14ac:dyDescent="0.35">
      <c r="A169" s="1">
        <v>8.35</v>
      </c>
      <c r="B169" s="1">
        <f t="shared" si="16"/>
        <v>3.4013850801763203E-2</v>
      </c>
      <c r="D169" s="1">
        <f t="shared" si="17"/>
        <v>-0.28401565419472274</v>
      </c>
      <c r="E169" s="1">
        <f t="shared" si="18"/>
        <v>69.722499999999997</v>
      </c>
      <c r="F169" s="1">
        <f t="shared" si="19"/>
        <v>582.18287499999997</v>
      </c>
      <c r="G169" s="1">
        <f t="shared" si="20"/>
        <v>4861.2270062499992</v>
      </c>
      <c r="H169" s="1">
        <f t="shared" si="21"/>
        <v>40591.245502187492</v>
      </c>
      <c r="I169" s="1">
        <f t="shared" si="22"/>
        <v>-11528.549145882376</v>
      </c>
      <c r="J169" s="1">
        <f t="shared" si="23"/>
        <v>-96263.385368117844</v>
      </c>
      <c r="L169" s="1">
        <v>139</v>
      </c>
      <c r="M169" s="1">
        <v>0.10099051034493134</v>
      </c>
      <c r="N169" s="1">
        <v>-6.4329362725420447E-3</v>
      </c>
    </row>
    <row r="170" spans="1:14" x14ac:dyDescent="0.35">
      <c r="A170" s="1">
        <v>8.4</v>
      </c>
      <c r="B170" s="1">
        <f t="shared" si="16"/>
        <v>3.2788845918991491E-2</v>
      </c>
      <c r="D170" s="1">
        <f t="shared" si="17"/>
        <v>-0.27542630571952853</v>
      </c>
      <c r="E170" s="1">
        <f t="shared" si="18"/>
        <v>70.56</v>
      </c>
      <c r="F170" s="1">
        <f t="shared" si="19"/>
        <v>592.70400000000006</v>
      </c>
      <c r="G170" s="1">
        <f t="shared" si="20"/>
        <v>4978.7136</v>
      </c>
      <c r="H170" s="1">
        <f t="shared" si="21"/>
        <v>41821.194240000004</v>
      </c>
      <c r="I170" s="1">
        <f t="shared" si="22"/>
        <v>-11518.657030302025</v>
      </c>
      <c r="J170" s="1">
        <f t="shared" si="23"/>
        <v>-96756.719054537025</v>
      </c>
      <c r="L170" s="1">
        <v>140</v>
      </c>
      <c r="M170" s="1">
        <v>9.7204230617484733E-2</v>
      </c>
      <c r="N170" s="1">
        <v>-5.7839662289668747E-3</v>
      </c>
    </row>
    <row r="171" spans="1:14" x14ac:dyDescent="0.35">
      <c r="A171" s="1">
        <v>8.4499999999999993</v>
      </c>
      <c r="B171" s="1">
        <f t="shared" si="16"/>
        <v>3.1605348959007469E-2</v>
      </c>
      <c r="D171" s="1">
        <f t="shared" si="17"/>
        <v>-0.26706519870361312</v>
      </c>
      <c r="E171" s="1">
        <f t="shared" si="18"/>
        <v>71.402499999999989</v>
      </c>
      <c r="F171" s="1">
        <f t="shared" si="19"/>
        <v>603.35112499999991</v>
      </c>
      <c r="G171" s="1">
        <f t="shared" si="20"/>
        <v>5098.3170062499985</v>
      </c>
      <c r="H171" s="1">
        <f t="shared" si="21"/>
        <v>43080.77870281248</v>
      </c>
      <c r="I171" s="1">
        <f t="shared" si="22"/>
        <v>-11505.376724572998</v>
      </c>
      <c r="J171" s="1">
        <f t="shared" si="23"/>
        <v>-97220.433322641838</v>
      </c>
      <c r="L171" s="1">
        <v>141</v>
      </c>
      <c r="M171" s="1">
        <v>9.3459456710582201E-2</v>
      </c>
      <c r="N171" s="1">
        <v>-5.0832398385274036E-3</v>
      </c>
    </row>
    <row r="172" spans="1:14" x14ac:dyDescent="0.35">
      <c r="A172" s="1">
        <v>8.5</v>
      </c>
      <c r="B172" s="1">
        <f t="shared" si="16"/>
        <v>3.0462084480550704E-2</v>
      </c>
      <c r="D172" s="1">
        <f t="shared" si="17"/>
        <v>-0.25892771808468096</v>
      </c>
      <c r="E172" s="1">
        <f t="shared" si="18"/>
        <v>72.25</v>
      </c>
      <c r="F172" s="1">
        <f t="shared" si="19"/>
        <v>614.125</v>
      </c>
      <c r="G172" s="1">
        <f t="shared" si="20"/>
        <v>5220.0625</v>
      </c>
      <c r="H172" s="1">
        <f t="shared" si="21"/>
        <v>44370.53125</v>
      </c>
      <c r="I172" s="1">
        <f t="shared" si="22"/>
        <v>-11488.760406767527</v>
      </c>
      <c r="J172" s="1">
        <f t="shared" si="23"/>
        <v>-97654.463457523991</v>
      </c>
      <c r="L172" s="1">
        <v>142</v>
      </c>
      <c r="M172" s="1">
        <v>8.9759346051323963E-2</v>
      </c>
      <c r="N172" s="1">
        <v>-4.3361308564152379E-3</v>
      </c>
    </row>
    <row r="173" spans="1:14" x14ac:dyDescent="0.35">
      <c r="A173" s="1">
        <v>8.5500000000000007</v>
      </c>
      <c r="B173" s="1">
        <f t="shared" si="16"/>
        <v>2.9357809454755891E-2</v>
      </c>
      <c r="D173" s="1">
        <f t="shared" si="17"/>
        <v>-0.25100927083816288</v>
      </c>
      <c r="E173" s="1">
        <f t="shared" si="18"/>
        <v>73.102500000000006</v>
      </c>
      <c r="F173" s="1">
        <f t="shared" si="19"/>
        <v>625.02637500000014</v>
      </c>
      <c r="G173" s="1">
        <f t="shared" si="20"/>
        <v>5343.9755062500008</v>
      </c>
      <c r="H173" s="1">
        <f t="shared" si="21"/>
        <v>45690.990578437508</v>
      </c>
      <c r="I173" s="1">
        <f t="shared" si="22"/>
        <v>-11468.862228966967</v>
      </c>
      <c r="J173" s="1">
        <f t="shared" si="23"/>
        <v>-98058.772057667607</v>
      </c>
      <c r="L173" s="1">
        <v>143</v>
      </c>
      <c r="M173" s="1">
        <v>8.6107508266225485E-2</v>
      </c>
      <c r="N173" s="1">
        <v>-3.5484431412187156E-3</v>
      </c>
    </row>
    <row r="174" spans="1:14" x14ac:dyDescent="0.35">
      <c r="A174" s="1">
        <v>8.6</v>
      </c>
      <c r="B174" s="1">
        <f t="shared" si="16"/>
        <v>2.8291312815421594E-2</v>
      </c>
      <c r="D174" s="1">
        <f t="shared" si="17"/>
        <v>-0.2433052902126257</v>
      </c>
      <c r="E174" s="1">
        <f t="shared" si="18"/>
        <v>73.959999999999994</v>
      </c>
      <c r="F174" s="1">
        <f t="shared" si="19"/>
        <v>636.05599999999993</v>
      </c>
      <c r="G174" s="1">
        <f t="shared" si="20"/>
        <v>5470.0815999999995</v>
      </c>
      <c r="H174" s="1">
        <f t="shared" si="21"/>
        <v>47042.701759999996</v>
      </c>
      <c r="I174" s="1">
        <f t="shared" si="22"/>
        <v>-11445.738204102796</v>
      </c>
      <c r="J174" s="1">
        <f t="shared" si="23"/>
        <v>-98433.348555284043</v>
      </c>
      <c r="L174" s="1">
        <v>144</v>
      </c>
      <c r="M174" s="1">
        <v>8.2507975741554329E-2</v>
      </c>
      <c r="N174" s="1">
        <v>-2.726379416006508E-3</v>
      </c>
    </row>
    <row r="175" spans="1:14" x14ac:dyDescent="0.35">
      <c r="A175" s="1">
        <v>8.65</v>
      </c>
      <c r="B175" s="1">
        <f t="shared" si="16"/>
        <v>2.7261414991384882E-2</v>
      </c>
      <c r="D175" s="1">
        <f t="shared" si="17"/>
        <v>-0.23581123967547923</v>
      </c>
      <c r="E175" s="1">
        <f t="shared" si="18"/>
        <v>74.822500000000005</v>
      </c>
      <c r="F175" s="1">
        <f t="shared" si="19"/>
        <v>647.21462500000007</v>
      </c>
      <c r="G175" s="1">
        <f t="shared" si="20"/>
        <v>5598.4065062500003</v>
      </c>
      <c r="H175" s="1">
        <f t="shared" si="21"/>
        <v>48426.216279062508</v>
      </c>
      <c r="I175" s="1">
        <f t="shared" si="22"/>
        <v>-11419.446093558603</v>
      </c>
      <c r="J175" s="1">
        <f t="shared" si="23"/>
        <v>-98778.208709281913</v>
      </c>
      <c r="L175" s="1">
        <v>145</v>
      </c>
      <c r="M175" s="1">
        <v>7.8965171167320714E-2</v>
      </c>
      <c r="N175" s="1">
        <v>-1.8765071789725446E-3</v>
      </c>
    </row>
    <row r="176" spans="1:14" x14ac:dyDescent="0.35">
      <c r="A176" s="1">
        <v>8.6999999999999993</v>
      </c>
      <c r="B176" s="1">
        <f t="shared" si="16"/>
        <v>2.6266967423090808E-2</v>
      </c>
      <c r="D176" s="1">
        <f t="shared" si="17"/>
        <v>-0.22852261658089001</v>
      </c>
      <c r="E176" s="1">
        <f t="shared" si="18"/>
        <v>75.689999999999984</v>
      </c>
      <c r="F176" s="1">
        <f t="shared" si="19"/>
        <v>658.50299999999982</v>
      </c>
      <c r="G176" s="1">
        <f t="shared" si="20"/>
        <v>5728.9760999999971</v>
      </c>
      <c r="H176" s="1">
        <f t="shared" si="21"/>
        <v>49842.09206999997</v>
      </c>
      <c r="I176" s="1">
        <f t="shared" si="22"/>
        <v>-11390.045295702021</v>
      </c>
      <c r="J176" s="1">
        <f t="shared" si="23"/>
        <v>-99093.394072607567</v>
      </c>
      <c r="L176" s="1">
        <v>146</v>
      </c>
      <c r="M176" s="1">
        <v>7.5483872141579145E-2</v>
      </c>
      <c r="N176" s="1">
        <v>-1.0057218313039573E-3</v>
      </c>
    </row>
    <row r="177" spans="1:14" x14ac:dyDescent="0.35">
      <c r="A177" s="1">
        <v>8.75</v>
      </c>
      <c r="B177" s="1">
        <f t="shared" si="16"/>
        <v>2.5306852065316684E-2</v>
      </c>
      <c r="D177" s="1">
        <f t="shared" si="17"/>
        <v>-0.22143495557152099</v>
      </c>
      <c r="E177" s="1">
        <f t="shared" si="18"/>
        <v>76.5625</v>
      </c>
      <c r="F177" s="1">
        <f t="shared" si="19"/>
        <v>669.921875</v>
      </c>
      <c r="G177" s="1">
        <f t="shared" si="20"/>
        <v>5861.81640625</v>
      </c>
      <c r="H177" s="1">
        <f t="shared" si="21"/>
        <v>51290.8935546875</v>
      </c>
      <c r="I177" s="1">
        <f t="shared" si="22"/>
        <v>-11357.596735505838</v>
      </c>
      <c r="J177" s="1">
        <f t="shared" si="23"/>
        <v>-99378.971435676081</v>
      </c>
      <c r="L177" s="1">
        <v>147</v>
      </c>
      <c r="M177" s="1">
        <v>7.2069172917940127E-2</v>
      </c>
      <c r="N177" s="1">
        <v>-1.2120709652266304E-4</v>
      </c>
    </row>
    <row r="178" spans="1:14" x14ac:dyDescent="0.35">
      <c r="A178" s="1">
        <v>8.8000000000000007</v>
      </c>
      <c r="B178" s="1">
        <f t="shared" si="16"/>
        <v>2.4379980877892862E-2</v>
      </c>
      <c r="D178" s="1">
        <f t="shared" si="17"/>
        <v>-0.21454383172545721</v>
      </c>
      <c r="E178" s="1">
        <f t="shared" si="18"/>
        <v>77.440000000000012</v>
      </c>
      <c r="F178" s="1">
        <f t="shared" si="19"/>
        <v>681.47200000000021</v>
      </c>
      <c r="G178" s="1">
        <f t="shared" si="20"/>
        <v>5996.9536000000016</v>
      </c>
      <c r="H178" s="1">
        <f t="shared" si="21"/>
        <v>52773.191680000018</v>
      </c>
      <c r="I178" s="1">
        <f t="shared" si="22"/>
        <v>-11322.162755409223</v>
      </c>
      <c r="J178" s="1">
        <f t="shared" si="23"/>
        <v>-99635.032247601164</v>
      </c>
      <c r="L178" s="1">
        <v>148</v>
      </c>
      <c r="M178" s="1">
        <v>6.872644338127043E-2</v>
      </c>
      <c r="N178" s="1">
        <v>7.6960719202576189E-4</v>
      </c>
    </row>
    <row r="179" spans="1:14" x14ac:dyDescent="0.35">
      <c r="A179" s="1">
        <v>8.85</v>
      </c>
      <c r="B179" s="1">
        <f t="shared" si="16"/>
        <v>2.348529530614361E-2</v>
      </c>
      <c r="D179" s="1">
        <f t="shared" si="17"/>
        <v>-0.20784486345937095</v>
      </c>
      <c r="E179" s="1">
        <f t="shared" si="18"/>
        <v>78.322499999999991</v>
      </c>
      <c r="F179" s="1">
        <f t="shared" si="19"/>
        <v>693.15412499999991</v>
      </c>
      <c r="G179" s="1">
        <f t="shared" si="20"/>
        <v>6134.4140062499982</v>
      </c>
      <c r="H179" s="1">
        <f t="shared" si="21"/>
        <v>54289.563955312486</v>
      </c>
      <c r="I179" s="1">
        <f t="shared" si="22"/>
        <v>-11283.807007560708</v>
      </c>
      <c r="J179" s="1">
        <f t="shared" si="23"/>
        <v>-99861.69201691226</v>
      </c>
      <c r="L179" s="1">
        <v>149</v>
      </c>
      <c r="M179" s="1">
        <v>6.5461285340389086E-2</v>
      </c>
      <c r="N179" s="1">
        <v>1.6590898546994526E-3</v>
      </c>
    </row>
    <row r="180" spans="1:14" x14ac:dyDescent="0.35">
      <c r="A180" s="1">
        <v>8.9</v>
      </c>
      <c r="B180" s="1">
        <f t="shared" si="16"/>
        <v>2.2621765752663447E-2</v>
      </c>
      <c r="D180" s="1">
        <f t="shared" si="17"/>
        <v>-0.20133371519870469</v>
      </c>
      <c r="E180" s="1">
        <f t="shared" si="18"/>
        <v>79.210000000000008</v>
      </c>
      <c r="F180" s="1">
        <f t="shared" si="19"/>
        <v>704.96900000000005</v>
      </c>
      <c r="G180" s="1">
        <f t="shared" si="20"/>
        <v>6274.2241000000013</v>
      </c>
      <c r="H180" s="1">
        <f t="shared" si="21"/>
        <v>55840.59449000001</v>
      </c>
      <c r="I180" s="1">
        <f t="shared" si="22"/>
        <v>-11242.594347576021</v>
      </c>
      <c r="J180" s="1">
        <f t="shared" si="23"/>
        <v>-100059.08969342659</v>
      </c>
      <c r="L180" s="1">
        <v>150</v>
      </c>
      <c r="M180" s="1">
        <v>6.2279486229508851E-2</v>
      </c>
      <c r="N180" s="1">
        <v>2.5394555959964982E-3</v>
      </c>
    </row>
    <row r="181" spans="1:14" x14ac:dyDescent="0.35">
      <c r="A181" s="1">
        <v>8.9499999999999993</v>
      </c>
      <c r="B181" s="1">
        <f t="shared" si="16"/>
        <v>2.1788391041939022E-2</v>
      </c>
      <c r="D181" s="1">
        <f t="shared" si="17"/>
        <v>-0.19500609982535425</v>
      </c>
      <c r="E181" s="1">
        <f t="shared" si="18"/>
        <v>80.102499999999992</v>
      </c>
      <c r="F181" s="1">
        <f t="shared" si="19"/>
        <v>716.91737499999988</v>
      </c>
      <c r="G181" s="1">
        <f t="shared" si="20"/>
        <v>6416.4105062499984</v>
      </c>
      <c r="H181" s="1">
        <f t="shared" si="21"/>
        <v>57426.874030937484</v>
      </c>
      <c r="I181" s="1">
        <f t="shared" si="22"/>
        <v>-11198.590729935037</v>
      </c>
      <c r="J181" s="1">
        <f t="shared" si="23"/>
        <v>-100227.38703291857</v>
      </c>
      <c r="L181" s="1">
        <v>151</v>
      </c>
      <c r="M181" s="1">
        <v>5.9186970312394838E-2</v>
      </c>
      <c r="N181" s="1">
        <v>3.4028146152505628E-3</v>
      </c>
    </row>
    <row r="182" spans="1:14" x14ac:dyDescent="0.35">
      <c r="A182" s="1">
        <v>9</v>
      </c>
      <c r="B182" s="1">
        <f t="shared" si="16"/>
        <v>2.0984197879226136E-2</v>
      </c>
      <c r="D182" s="1">
        <f t="shared" si="17"/>
        <v>-0.18885778091303523</v>
      </c>
      <c r="E182" s="1">
        <f t="shared" si="18"/>
        <v>81</v>
      </c>
      <c r="F182" s="1">
        <f t="shared" si="19"/>
        <v>729</v>
      </c>
      <c r="G182" s="1">
        <f t="shared" si="20"/>
        <v>6561</v>
      </c>
      <c r="H182" s="1">
        <f t="shared" si="21"/>
        <v>59049</v>
      </c>
      <c r="I182" s="1">
        <f t="shared" si="22"/>
        <v>-11151.863105133816</v>
      </c>
      <c r="J182" s="1">
        <f t="shared" si="23"/>
        <v>-100366.76794620435</v>
      </c>
      <c r="L182" s="1">
        <v>152</v>
      </c>
      <c r="M182" s="1">
        <v>5.6189747485381192E-2</v>
      </c>
      <c r="N182" s="1">
        <v>4.241224508456147E-3</v>
      </c>
    </row>
    <row r="183" spans="1:14" x14ac:dyDescent="0.35">
      <c r="A183" s="1">
        <v>9.0500000000000007</v>
      </c>
      <c r="B183" s="1">
        <f t="shared" si="16"/>
        <v>2.0208240304998182E-2</v>
      </c>
      <c r="D183" s="1">
        <f t="shared" si="17"/>
        <v>-0.18288457476023356</v>
      </c>
      <c r="E183" s="1">
        <f t="shared" si="18"/>
        <v>81.902500000000018</v>
      </c>
      <c r="F183" s="1">
        <f t="shared" si="19"/>
        <v>741.21762500000023</v>
      </c>
      <c r="G183" s="1">
        <f t="shared" si="20"/>
        <v>6708.0195062500025</v>
      </c>
      <c r="H183" s="1">
        <f t="shared" si="21"/>
        <v>60707.576531562525</v>
      </c>
      <c r="I183" s="1">
        <f t="shared" si="22"/>
        <v>-11102.479318699146</v>
      </c>
      <c r="J183" s="1">
        <f t="shared" si="23"/>
        <v>-100477.4378342273</v>
      </c>
      <c r="L183" s="1">
        <v>153</v>
      </c>
      <c r="M183" s="1">
        <v>5.329385977746437E-2</v>
      </c>
      <c r="N183" s="1">
        <v>5.0467443697107678E-3</v>
      </c>
    </row>
    <row r="184" spans="1:14" x14ac:dyDescent="0.35">
      <c r="A184" s="1">
        <v>9.1</v>
      </c>
      <c r="B184" s="1">
        <f t="shared" si="16"/>
        <v>1.9459599146190422E-2</v>
      </c>
      <c r="D184" s="1">
        <f t="shared" si="17"/>
        <v>-0.17708235223033283</v>
      </c>
      <c r="E184" s="1">
        <f t="shared" si="18"/>
        <v>82.809999999999988</v>
      </c>
      <c r="F184" s="1">
        <f t="shared" si="19"/>
        <v>753.57099999999991</v>
      </c>
      <c r="G184" s="1">
        <f t="shared" si="20"/>
        <v>6857.4960999999985</v>
      </c>
      <c r="H184" s="1">
        <f t="shared" si="21"/>
        <v>62403.214509999983</v>
      </c>
      <c r="I184" s="1">
        <f t="shared" si="22"/>
        <v>-11050.508012164833</v>
      </c>
      <c r="J184" s="1">
        <f t="shared" si="23"/>
        <v>-100559.6229107</v>
      </c>
      <c r="L184" s="1">
        <v>154</v>
      </c>
      <c r="M184" s="1">
        <v>5.050532564651844E-2</v>
      </c>
      <c r="N184" s="1">
        <v>5.8114909996398803E-3</v>
      </c>
    </row>
    <row r="185" spans="1:14" x14ac:dyDescent="0.35">
      <c r="A185" s="1">
        <v>9.15</v>
      </c>
      <c r="B185" s="1">
        <f t="shared" si="16"/>
        <v>1.8737381465380162E-2</v>
      </c>
      <c r="D185" s="1">
        <f t="shared" si="17"/>
        <v>-0.1714470404082285</v>
      </c>
      <c r="E185" s="1">
        <f t="shared" si="18"/>
        <v>83.722500000000011</v>
      </c>
      <c r="F185" s="1">
        <f t="shared" si="19"/>
        <v>766.06087500000012</v>
      </c>
      <c r="G185" s="1">
        <f t="shared" si="20"/>
        <v>7009.4570062500015</v>
      </c>
      <c r="H185" s="1">
        <f t="shared" si="21"/>
        <v>64136.531607187513</v>
      </c>
      <c r="I185" s="1">
        <f t="shared" si="22"/>
        <v>-10996.018526101101</v>
      </c>
      <c r="J185" s="1">
        <f t="shared" si="23"/>
        <v>-100613.56951382509</v>
      </c>
      <c r="L185" s="1">
        <v>155</v>
      </c>
      <c r="M185" s="1">
        <v>4.7830082172698019E-2</v>
      </c>
      <c r="N185" s="1">
        <v>6.5276971258626665E-3</v>
      </c>
    </row>
    <row r="186" spans="1:14" x14ac:dyDescent="0.35">
      <c r="A186" s="1">
        <v>9.1999999999999993</v>
      </c>
      <c r="B186" s="1">
        <f t="shared" si="16"/>
        <v>1.804072000896121E-2</v>
      </c>
      <c r="D186" s="1">
        <f t="shared" si="17"/>
        <v>-0.16597462408244312</v>
      </c>
      <c r="E186" s="1">
        <f t="shared" si="18"/>
        <v>84.639999999999986</v>
      </c>
      <c r="F186" s="1">
        <f t="shared" si="19"/>
        <v>778.68799999999976</v>
      </c>
      <c r="G186" s="1">
        <f t="shared" si="20"/>
        <v>7163.9295999999977</v>
      </c>
      <c r="H186" s="1">
        <f t="shared" si="21"/>
        <v>65908.152319999979</v>
      </c>
      <c r="I186" s="1">
        <f t="shared" si="22"/>
        <v>-10939.080805280399</v>
      </c>
      <c r="J186" s="1">
        <f t="shared" si="23"/>
        <v>-100639.54340857963</v>
      </c>
      <c r="L186" s="1">
        <v>156</v>
      </c>
      <c r="M186" s="1">
        <v>4.5273925250192582E-2</v>
      </c>
      <c r="N186" s="1">
        <v>7.1877715401800074E-3</v>
      </c>
    </row>
    <row r="187" spans="1:14" x14ac:dyDescent="0.35">
      <c r="A187" s="1">
        <v>9.25</v>
      </c>
      <c r="B187" s="1">
        <f t="shared" si="16"/>
        <v>1.7368772655293335E-2</v>
      </c>
      <c r="D187" s="1">
        <f t="shared" si="17"/>
        <v>-0.16066114706146334</v>
      </c>
      <c r="E187" s="1">
        <f t="shared" si="18"/>
        <v>85.5625</v>
      </c>
      <c r="F187" s="1">
        <f t="shared" si="19"/>
        <v>791.453125</v>
      </c>
      <c r="G187" s="1">
        <f t="shared" si="20"/>
        <v>7320.94140625</v>
      </c>
      <c r="H187" s="1">
        <f t="shared" si="21"/>
        <v>67718.7080078125</v>
      </c>
      <c r="I187" s="1">
        <f t="shared" si="22"/>
        <v>-10879.76530605546</v>
      </c>
      <c r="J187" s="1">
        <f t="shared" si="23"/>
        <v>-100637.829081013</v>
      </c>
      <c r="L187" s="1">
        <v>157</v>
      </c>
      <c r="M187" s="1">
        <v>4.2842447879098966E-2</v>
      </c>
      <c r="N187" s="1">
        <v>7.7843610562934457E-3</v>
      </c>
    </row>
    <row r="188" spans="1:14" x14ac:dyDescent="0.35">
      <c r="A188" s="1">
        <v>9.3000000000000007</v>
      </c>
      <c r="B188" s="1">
        <f t="shared" si="16"/>
        <v>1.6720721863735386E-2</v>
      </c>
      <c r="D188" s="1">
        <f t="shared" si="17"/>
        <v>-0.1555027133327391</v>
      </c>
      <c r="E188" s="1">
        <f t="shared" si="18"/>
        <v>86.490000000000009</v>
      </c>
      <c r="F188" s="1">
        <f t="shared" si="19"/>
        <v>804.3570000000002</v>
      </c>
      <c r="G188" s="1">
        <f t="shared" si="20"/>
        <v>7480.5201000000015</v>
      </c>
      <c r="H188" s="1">
        <f t="shared" si="21"/>
        <v>69568.836930000019</v>
      </c>
      <c r="I188" s="1">
        <f t="shared" si="22"/>
        <v>-10818.142906017867</v>
      </c>
      <c r="J188" s="1">
        <f t="shared" si="23"/>
        <v>-100608.72902596617</v>
      </c>
      <c r="L188" s="1">
        <v>158</v>
      </c>
      <c r="M188" s="1">
        <v>4.0540976660424111E-2</v>
      </c>
      <c r="N188" s="1">
        <v>8.3104141903562051E-3</v>
      </c>
    </row>
    <row r="189" spans="1:14" x14ac:dyDescent="0.35">
      <c r="A189" s="1">
        <v>9.35</v>
      </c>
      <c r="B189" s="1">
        <f t="shared" si="16"/>
        <v>1.6095774125400465E-2</v>
      </c>
      <c r="D189" s="1">
        <f t="shared" si="17"/>
        <v>-0.15049548807249433</v>
      </c>
      <c r="E189" s="1">
        <f t="shared" si="18"/>
        <v>87.422499999999999</v>
      </c>
      <c r="F189" s="1">
        <f t="shared" si="19"/>
        <v>817.40037499999994</v>
      </c>
      <c r="G189" s="1">
        <f t="shared" si="20"/>
        <v>7642.6935062499997</v>
      </c>
      <c r="H189" s="1">
        <f t="shared" si="21"/>
        <v>71459.184283437498</v>
      </c>
      <c r="I189" s="1">
        <f t="shared" si="22"/>
        <v>-10754.284815998242</v>
      </c>
      <c r="J189" s="1">
        <f t="shared" si="23"/>
        <v>-100552.56302958357</v>
      </c>
      <c r="L189" s="1">
        <v>159</v>
      </c>
      <c r="M189" s="1">
        <v>3.83745065952108E-2</v>
      </c>
      <c r="N189" s="1">
        <v>8.7592464684248597E-3</v>
      </c>
    </row>
    <row r="190" spans="1:14" x14ac:dyDescent="0.35">
      <c r="A190" s="1">
        <v>9.4</v>
      </c>
      <c r="B190" s="1">
        <f t="shared" si="16"/>
        <v>1.5493159416406437E-2</v>
      </c>
      <c r="D190" s="1">
        <f t="shared" si="17"/>
        <v>-0.14563569851422051</v>
      </c>
      <c r="E190" s="1">
        <f t="shared" si="18"/>
        <v>88.360000000000014</v>
      </c>
      <c r="F190" s="1">
        <f t="shared" si="19"/>
        <v>830.58400000000017</v>
      </c>
      <c r="G190" s="1">
        <f t="shared" si="20"/>
        <v>7807.4896000000026</v>
      </c>
      <c r="H190" s="1">
        <f t="shared" si="21"/>
        <v>73390.402240000025</v>
      </c>
      <c r="I190" s="1">
        <f t="shared" si="22"/>
        <v>-10688.262494462018</v>
      </c>
      <c r="J190" s="1">
        <f t="shared" si="23"/>
        <v>-100469.66744794298</v>
      </c>
      <c r="L190" s="1">
        <v>160</v>
      </c>
      <c r="M190" s="1">
        <v>3.6347634291093778E-2</v>
      </c>
      <c r="N190" s="1">
        <v>9.1246072623205263E-3</v>
      </c>
    </row>
    <row r="191" spans="1:14" x14ac:dyDescent="0.35">
      <c r="A191" s="1">
        <v>9.4499999999999993</v>
      </c>
      <c r="B191" s="1">
        <f t="shared" si="16"/>
        <v>1.4912130654333467E-2</v>
      </c>
      <c r="D191" s="1">
        <f t="shared" si="17"/>
        <v>-0.14091963468345126</v>
      </c>
      <c r="E191" s="1">
        <f t="shared" si="18"/>
        <v>89.302499999999981</v>
      </c>
      <c r="F191" s="1">
        <f t="shared" si="19"/>
        <v>843.9086249999998</v>
      </c>
      <c r="G191" s="1">
        <f t="shared" si="20"/>
        <v>7974.9365062499965</v>
      </c>
      <c r="H191" s="1">
        <f t="shared" si="21"/>
        <v>75363.14998406246</v>
      </c>
      <c r="I191" s="1">
        <f t="shared" si="22"/>
        <v>-10620.147564348226</v>
      </c>
      <c r="J191" s="1">
        <f t="shared" si="23"/>
        <v>-100360.39448309073</v>
      </c>
      <c r="L191" s="1">
        <v>161</v>
      </c>
      <c r="M191" s="1">
        <v>3.4464489676838239E-2</v>
      </c>
      <c r="N191" s="1">
        <v>9.4007480579276353E-3</v>
      </c>
    </row>
    <row r="192" spans="1:14" x14ac:dyDescent="0.35">
      <c r="A192" s="1">
        <v>9.5</v>
      </c>
      <c r="B192" s="1">
        <f t="shared" si="16"/>
        <v>1.4351963158540365E-2</v>
      </c>
      <c r="D192" s="1">
        <f t="shared" si="17"/>
        <v>-0.13634365000613347</v>
      </c>
      <c r="E192" s="1">
        <f t="shared" si="18"/>
        <v>90.25</v>
      </c>
      <c r="F192" s="1">
        <f t="shared" si="19"/>
        <v>857.375</v>
      </c>
      <c r="G192" s="1">
        <f t="shared" si="20"/>
        <v>8145.0625</v>
      </c>
      <c r="H192" s="1">
        <f t="shared" si="21"/>
        <v>77378.09375</v>
      </c>
      <c r="I192" s="1">
        <f t="shared" si="22"/>
        <v>-10550.011732391784</v>
      </c>
      <c r="J192" s="1">
        <f t="shared" si="23"/>
        <v>-100225.11145772194</v>
      </c>
      <c r="L192" s="1">
        <v>162</v>
      </c>
      <c r="M192" s="1">
        <v>3.2728666326003131E-2</v>
      </c>
      <c r="N192" s="1">
        <v>9.5824920591414398E-3</v>
      </c>
    </row>
    <row r="193" spans="1:14" x14ac:dyDescent="0.35">
      <c r="A193" s="1">
        <v>9.5500000000000007</v>
      </c>
      <c r="B193" s="1">
        <f t="shared" si="16"/>
        <v>1.3811954114937729E-2</v>
      </c>
      <c r="D193" s="1">
        <f t="shared" si="17"/>
        <v>-0.13190416179765532</v>
      </c>
      <c r="E193" s="1">
        <f t="shared" si="18"/>
        <v>91.202500000000015</v>
      </c>
      <c r="F193" s="1">
        <f t="shared" si="19"/>
        <v>870.98387500000024</v>
      </c>
      <c r="G193" s="1">
        <f t="shared" si="20"/>
        <v>8317.8960062500028</v>
      </c>
      <c r="H193" s="1">
        <f t="shared" si="21"/>
        <v>79435.90685968753</v>
      </c>
      <c r="I193" s="1">
        <f t="shared" si="22"/>
        <v>-10477.926710963702</v>
      </c>
      <c r="J193" s="1">
        <f t="shared" si="23"/>
        <v>-100064.20008970337</v>
      </c>
      <c r="L193" s="1">
        <v>163</v>
      </c>
      <c r="M193" s="1">
        <v>3.1143150489667093E-2</v>
      </c>
      <c r="N193" s="1">
        <v>9.6653050316595074E-3</v>
      </c>
    </row>
    <row r="194" spans="1:14" x14ac:dyDescent="0.35">
      <c r="A194" s="1">
        <v>9.6</v>
      </c>
      <c r="B194" s="1">
        <f t="shared" si="16"/>
        <v>1.3291422045762179E-2</v>
      </c>
      <c r="D194" s="1">
        <f t="shared" si="17"/>
        <v>-0.12759765163931691</v>
      </c>
      <c r="E194" s="1">
        <f t="shared" si="18"/>
        <v>92.16</v>
      </c>
      <c r="F194" s="1">
        <f t="shared" si="19"/>
        <v>884.73599999999999</v>
      </c>
      <c r="G194" s="1">
        <f t="shared" si="20"/>
        <v>8493.4655999999995</v>
      </c>
      <c r="H194" s="1">
        <f t="shared" si="21"/>
        <v>81537.269759999996</v>
      </c>
      <c r="I194" s="1">
        <f t="shared" si="22"/>
        <v>-10403.964142457489</v>
      </c>
      <c r="J194" s="1">
        <f t="shared" si="23"/>
        <v>-99878.055767591897</v>
      </c>
      <c r="L194" s="1">
        <v>164</v>
      </c>
      <c r="M194" s="1">
        <v>2.9710248936330119E-2</v>
      </c>
      <c r="N194" s="1">
        <v>9.6453672924257938E-3</v>
      </c>
    </row>
    <row r="195" spans="1:14" x14ac:dyDescent="0.35">
      <c r="A195" s="1">
        <v>9.65</v>
      </c>
      <c r="B195" s="1">
        <f t="shared" ref="B195:B202" si="24">SQRT(LN(A195^2+1))*EXP(-A195)*A195^2</f>
        <v>1.2789706284847465E-2</v>
      </c>
      <c r="D195" s="1">
        <f t="shared" ref="D195:D202" si="25">-B195*A195</f>
        <v>-0.12342066564877804</v>
      </c>
      <c r="E195" s="1">
        <f t="shared" ref="E195:E202" si="26">A195^2</f>
        <v>93.122500000000002</v>
      </c>
      <c r="F195" s="1">
        <f t="shared" ref="F195:F202" si="27">A195^3</f>
        <v>898.63212500000009</v>
      </c>
      <c r="G195" s="1">
        <f t="shared" ref="G195:G202" si="28">A195^4</f>
        <v>8671.8000062499996</v>
      </c>
      <c r="H195" s="1">
        <f t="shared" ref="H195:H202" si="29">A195^5</f>
        <v>83682.870060312503</v>
      </c>
      <c r="I195" s="1">
        <f t="shared" ref="I195:I202" si="30">-B195*A195^6</f>
        <v>-10328.195526243968</v>
      </c>
      <c r="J195" s="1">
        <f t="shared" ref="J195:J202" si="31">-B195*A195^7</f>
        <v>-99667.08682825428</v>
      </c>
      <c r="L195" s="1">
        <v>165</v>
      </c>
      <c r="M195" s="1">
        <v>2.843151569784208E-2</v>
      </c>
      <c r="N195" s="1">
        <v>9.5196467495965095E-3</v>
      </c>
    </row>
    <row r="196" spans="1:14" x14ac:dyDescent="0.35">
      <c r="A196" s="1">
        <v>9.6999999999999993</v>
      </c>
      <c r="B196" s="1">
        <f t="shared" si="24"/>
        <v>1.2306166458841673E-2</v>
      </c>
      <c r="D196" s="1">
        <f t="shared" si="25"/>
        <v>-0.11936981465076422</v>
      </c>
      <c r="E196" s="1">
        <f t="shared" si="26"/>
        <v>94.089999999999989</v>
      </c>
      <c r="F196" s="1">
        <f t="shared" si="27"/>
        <v>912.67299999999977</v>
      </c>
      <c r="G196" s="1">
        <f t="shared" si="28"/>
        <v>8852.9280999999974</v>
      </c>
      <c r="H196" s="1">
        <f t="shared" si="29"/>
        <v>85873.402569999962</v>
      </c>
      <c r="I196" s="1">
        <f t="shared" si="30"/>
        <v>-10250.692148211358</v>
      </c>
      <c r="J196" s="1">
        <f t="shared" si="31"/>
        <v>-99431.713837650139</v>
      </c>
      <c r="L196" s="1">
        <v>166</v>
      </c>
      <c r="M196" s="1">
        <v>2.7307677814984332E-2</v>
      </c>
      <c r="N196" s="1">
        <v>9.2859729029230315E-3</v>
      </c>
    </row>
    <row r="197" spans="1:14" x14ac:dyDescent="0.35">
      <c r="A197" s="1">
        <v>9.75</v>
      </c>
      <c r="B197" s="1">
        <f t="shared" si="24"/>
        <v>1.1840181974775408E-2</v>
      </c>
      <c r="D197" s="1">
        <f t="shared" si="25"/>
        <v>-0.11544177425406023</v>
      </c>
      <c r="E197" s="1">
        <f t="shared" si="26"/>
        <v>95.0625</v>
      </c>
      <c r="F197" s="1">
        <f t="shared" si="27"/>
        <v>926.859375</v>
      </c>
      <c r="G197" s="1">
        <f t="shared" si="28"/>
        <v>9036.87890625</v>
      </c>
      <c r="H197" s="1">
        <f t="shared" si="29"/>
        <v>88109.5693359375</v>
      </c>
      <c r="I197" s="1">
        <f t="shared" si="30"/>
        <v>-10171.525012901764</v>
      </c>
      <c r="J197" s="1">
        <f t="shared" si="31"/>
        <v>-99172.368875792206</v>
      </c>
      <c r="L197" s="1">
        <v>167</v>
      </c>
      <c r="M197" s="1">
        <v>2.6338560179350212E-2</v>
      </c>
      <c r="N197" s="1">
        <v>8.9431117112437758E-3</v>
      </c>
    </row>
    <row r="198" spans="1:14" x14ac:dyDescent="0.35">
      <c r="A198" s="1">
        <v>9.8000000000000007</v>
      </c>
      <c r="B198" s="1">
        <f t="shared" si="24"/>
        <v>1.1391151514345483E-2</v>
      </c>
      <c r="D198" s="1">
        <f t="shared" si="25"/>
        <v>-0.11163328484058574</v>
      </c>
      <c r="E198" s="1">
        <f t="shared" si="26"/>
        <v>96.04000000000002</v>
      </c>
      <c r="F198" s="1">
        <f t="shared" si="27"/>
        <v>941.19200000000023</v>
      </c>
      <c r="G198" s="1">
        <f t="shared" si="28"/>
        <v>9223.6816000000035</v>
      </c>
      <c r="H198" s="1">
        <f t="shared" si="29"/>
        <v>90392.079680000039</v>
      </c>
      <c r="I198" s="1">
        <f t="shared" si="30"/>
        <v>-10090.764778250368</v>
      </c>
      <c r="J198" s="1">
        <f t="shared" si="31"/>
        <v>-98889.49482685361</v>
      </c>
      <c r="L198" s="1">
        <v>168</v>
      </c>
      <c r="M198" s="1">
        <v>2.552300956254494E-2</v>
      </c>
      <c r="N198" s="1">
        <v>8.4908412392182622E-3</v>
      </c>
    </row>
    <row r="199" spans="1:14" x14ac:dyDescent="0.35">
      <c r="A199" s="1">
        <v>9.85</v>
      </c>
      <c r="B199" s="1">
        <f t="shared" si="24"/>
        <v>1.0958492535239143E-2</v>
      </c>
      <c r="D199" s="1">
        <f t="shared" si="25"/>
        <v>-0.10794115147210556</v>
      </c>
      <c r="E199" s="1">
        <f t="shared" si="26"/>
        <v>97.022499999999994</v>
      </c>
      <c r="F199" s="1">
        <f t="shared" si="27"/>
        <v>955.67162499999995</v>
      </c>
      <c r="G199" s="1">
        <f t="shared" si="28"/>
        <v>9413.3655062499984</v>
      </c>
      <c r="H199" s="1">
        <f t="shared" si="29"/>
        <v>92721.650236562476</v>
      </c>
      <c r="I199" s="1">
        <f t="shared" si="30"/>
        <v>-10008.481692928382</v>
      </c>
      <c r="J199" s="1">
        <f t="shared" si="31"/>
        <v>-98583.544675344572</v>
      </c>
      <c r="L199" s="1">
        <v>169</v>
      </c>
      <c r="M199" s="1">
        <v>2.4858817923509857E-2</v>
      </c>
      <c r="N199" s="1">
        <v>7.9300279954816338E-3</v>
      </c>
    </row>
    <row r="200" spans="1:14" x14ac:dyDescent="0.35">
      <c r="A200" s="1">
        <v>9.9</v>
      </c>
      <c r="B200" s="1">
        <f t="shared" si="24"/>
        <v>1.0541640779787866E-2</v>
      </c>
      <c r="D200" s="1">
        <f t="shared" si="25"/>
        <v>-0.10436224371989988</v>
      </c>
      <c r="E200" s="1">
        <f t="shared" si="26"/>
        <v>98.01</v>
      </c>
      <c r="F200" s="1">
        <f t="shared" si="27"/>
        <v>970.29900000000009</v>
      </c>
      <c r="G200" s="1">
        <f t="shared" si="28"/>
        <v>9605.9601000000002</v>
      </c>
      <c r="H200" s="1">
        <f t="shared" si="29"/>
        <v>95099.004990000001</v>
      </c>
      <c r="I200" s="1">
        <f t="shared" si="30"/>
        <v>-9924.7455362863548</v>
      </c>
      <c r="J200" s="1">
        <f t="shared" si="31"/>
        <v>-98254.980809234927</v>
      </c>
      <c r="L200" s="1">
        <v>170</v>
      </c>
      <c r="M200" s="1">
        <v>2.434264508289008E-2</v>
      </c>
      <c r="N200" s="1">
        <v>7.2627038761173893E-3</v>
      </c>
    </row>
    <row r="201" spans="1:14" x14ac:dyDescent="0.35">
      <c r="A201" s="1">
        <v>9.9499999999999993</v>
      </c>
      <c r="B201" s="1">
        <f t="shared" si="24"/>
        <v>1.01400497912058E-2</v>
      </c>
      <c r="D201" s="1">
        <f t="shared" si="25"/>
        <v>-0.1008934954224977</v>
      </c>
      <c r="E201" s="1">
        <f t="shared" si="26"/>
        <v>99.002499999999984</v>
      </c>
      <c r="F201" s="1">
        <f t="shared" si="27"/>
        <v>985.07487499999979</v>
      </c>
      <c r="G201" s="1">
        <f t="shared" si="28"/>
        <v>9801.4950062499975</v>
      </c>
      <c r="H201" s="1">
        <f t="shared" si="29"/>
        <v>97524.875312187462</v>
      </c>
      <c r="I201" s="1">
        <f t="shared" si="30"/>
        <v>-9839.6255608898464</v>
      </c>
      <c r="J201" s="1">
        <f t="shared" si="31"/>
        <v>-97904.274330853965</v>
      </c>
      <c r="L201" s="1">
        <v>171</v>
      </c>
      <c r="M201" s="1">
        <v>2.3969940850291582E-2</v>
      </c>
      <c r="N201" s="1">
        <v>6.4921436302591215E-3</v>
      </c>
    </row>
    <row r="202" spans="1:14" x14ac:dyDescent="0.35">
      <c r="A202" s="1">
        <v>10</v>
      </c>
      <c r="B202" s="1">
        <f t="shared" si="24"/>
        <v>9.7531904376352008E-3</v>
      </c>
      <c r="D202" s="1">
        <f t="shared" si="25"/>
        <v>-9.7531904376352008E-2</v>
      </c>
      <c r="E202" s="1">
        <f t="shared" si="26"/>
        <v>100</v>
      </c>
      <c r="F202" s="1">
        <f t="shared" si="27"/>
        <v>1000</v>
      </c>
      <c r="G202" s="1">
        <f t="shared" si="28"/>
        <v>10000</v>
      </c>
      <c r="H202" s="1">
        <f t="shared" si="29"/>
        <v>100000</v>
      </c>
      <c r="I202" s="1">
        <f t="shared" si="30"/>
        <v>-9753.1904376352013</v>
      </c>
      <c r="J202" s="1">
        <f t="shared" si="31"/>
        <v>-97531.904376352002</v>
      </c>
      <c r="L202" s="1">
        <v>172</v>
      </c>
      <c r="M202" s="1">
        <v>2.3734866688817302E-2</v>
      </c>
      <c r="N202" s="1">
        <v>5.6229427659385892E-3</v>
      </c>
    </row>
    <row r="203" spans="1:14" x14ac:dyDescent="0.35">
      <c r="L203" s="1">
        <v>173</v>
      </c>
      <c r="M203" s="1">
        <v>2.3630216998599129E-2</v>
      </c>
      <c r="N203" s="1">
        <v>4.6610958168224643E-3</v>
      </c>
    </row>
    <row r="204" spans="1:14" x14ac:dyDescent="0.35">
      <c r="L204" s="1">
        <v>174</v>
      </c>
      <c r="M204" s="1">
        <v>2.3647340097803893E-2</v>
      </c>
      <c r="N204" s="1">
        <v>3.6140748935809888E-3</v>
      </c>
    </row>
    <row r="205" spans="1:14" x14ac:dyDescent="0.35">
      <c r="L205" s="1">
        <v>175</v>
      </c>
      <c r="M205" s="1">
        <v>2.377605897971713E-2</v>
      </c>
      <c r="N205" s="1">
        <v>2.4909084433736781E-3</v>
      </c>
    </row>
    <row r="206" spans="1:14" x14ac:dyDescent="0.35">
      <c r="L206" s="1">
        <v>176</v>
      </c>
      <c r="M206" s="1">
        <v>2.4004591917820228E-2</v>
      </c>
      <c r="N206" s="1">
        <v>1.3022601474964556E-3</v>
      </c>
    </row>
    <row r="207" spans="1:14" x14ac:dyDescent="0.35">
      <c r="L207" s="1">
        <v>177</v>
      </c>
      <c r="M207" s="1">
        <v>2.4319472992051505E-2</v>
      </c>
      <c r="N207" s="1">
        <v>6.050788584135644E-5</v>
      </c>
    </row>
    <row r="208" spans="1:14" x14ac:dyDescent="0.35">
      <c r="L208" s="1">
        <v>178</v>
      </c>
      <c r="M208" s="1">
        <v>2.4705472604981793E-2</v>
      </c>
      <c r="N208" s="1">
        <v>-1.2201772988381827E-3</v>
      </c>
    </row>
    <row r="209" spans="12:14" x14ac:dyDescent="0.35">
      <c r="L209" s="1">
        <v>179</v>
      </c>
      <c r="M209" s="1">
        <v>2.5145518053240723E-2</v>
      </c>
      <c r="N209" s="1">
        <v>-2.5237523005772755E-3</v>
      </c>
    </row>
    <row r="210" spans="12:14" x14ac:dyDescent="0.35">
      <c r="L210" s="1">
        <v>180</v>
      </c>
      <c r="M210" s="1">
        <v>2.5620614218688553E-2</v>
      </c>
      <c r="N210" s="1">
        <v>-3.8322231767495309E-3</v>
      </c>
    </row>
    <row r="211" spans="12:14" x14ac:dyDescent="0.35">
      <c r="L211" s="1">
        <v>181</v>
      </c>
      <c r="M211" s="1">
        <v>2.6109764440231054E-2</v>
      </c>
      <c r="N211" s="1">
        <v>-5.1255665610049177E-3</v>
      </c>
    </row>
    <row r="212" spans="12:14" x14ac:dyDescent="0.35">
      <c r="L212" s="1">
        <v>182</v>
      </c>
      <c r="M212" s="1">
        <v>2.6589891622805562E-2</v>
      </c>
      <c r="N212" s="1">
        <v>-6.3816513178073797E-3</v>
      </c>
    </row>
    <row r="213" spans="12:14" x14ac:dyDescent="0.35">
      <c r="L213" s="1">
        <v>183</v>
      </c>
      <c r="M213" s="1">
        <v>2.7035759641051094E-2</v>
      </c>
      <c r="N213" s="1">
        <v>-7.5761604948606717E-3</v>
      </c>
    </row>
    <row r="214" spans="12:14" x14ac:dyDescent="0.35">
      <c r="L214" s="1">
        <v>184</v>
      </c>
      <c r="M214" s="1">
        <v>2.7419895088879764E-2</v>
      </c>
      <c r="N214" s="1">
        <v>-8.682513623499602E-3</v>
      </c>
    </row>
    <row r="215" spans="12:14" x14ac:dyDescent="0.35">
      <c r="L215" s="1">
        <v>185</v>
      </c>
      <c r="M215" s="1">
        <v>2.7712509424592247E-2</v>
      </c>
      <c r="N215" s="1">
        <v>-9.6717894156310366E-3</v>
      </c>
    </row>
    <row r="216" spans="12:14" x14ac:dyDescent="0.35">
      <c r="L216" s="1">
        <v>186</v>
      </c>
      <c r="M216" s="1">
        <v>2.7881421559905251E-2</v>
      </c>
      <c r="N216" s="1">
        <v>-1.0512648904611916E-2</v>
      </c>
    </row>
    <row r="217" spans="12:14" x14ac:dyDescent="0.35">
      <c r="L217" s="1">
        <v>187</v>
      </c>
      <c r="M217" s="1">
        <v>2.7891980936085803E-2</v>
      </c>
      <c r="N217" s="1">
        <v>-1.1171259072350417E-2</v>
      </c>
    </row>
    <row r="218" spans="12:14" x14ac:dyDescent="0.35">
      <c r="L218" s="1">
        <v>188</v>
      </c>
      <c r="M218" s="1">
        <v>2.7706991130493908E-2</v>
      </c>
      <c r="N218" s="1">
        <v>-1.1611217005093443E-2</v>
      </c>
    </row>
    <row r="219" spans="12:14" x14ac:dyDescent="0.35">
      <c r="L219" s="1">
        <v>189</v>
      </c>
      <c r="M219" s="1">
        <v>2.7286634030386114E-2</v>
      </c>
      <c r="N219" s="1">
        <v>-1.1793474613979678E-2</v>
      </c>
    </row>
    <row r="220" spans="12:14" x14ac:dyDescent="0.35">
      <c r="L220" s="1">
        <v>190</v>
      </c>
      <c r="M220" s="1">
        <v>2.6588394613510369E-2</v>
      </c>
      <c r="N220" s="1">
        <v>-1.1676263959176902E-2</v>
      </c>
    </row>
    <row r="221" spans="12:14" x14ac:dyDescent="0.35">
      <c r="L221" s="1">
        <v>191</v>
      </c>
      <c r="M221" s="1">
        <v>2.5566986367439926E-2</v>
      </c>
      <c r="N221" s="1">
        <v>-1.121502320889956E-2</v>
      </c>
    </row>
    <row r="222" spans="12:14" x14ac:dyDescent="0.35">
      <c r="L222" s="1">
        <v>192</v>
      </c>
      <c r="M222" s="1">
        <v>2.4174277379489961E-2</v>
      </c>
      <c r="N222" s="1">
        <v>-1.0362323264552232E-2</v>
      </c>
    </row>
    <row r="223" spans="12:14" x14ac:dyDescent="0.35">
      <c r="L223" s="1">
        <v>193</v>
      </c>
      <c r="M223" s="1">
        <v>2.2359217127444264E-2</v>
      </c>
      <c r="N223" s="1">
        <v>-9.0677950816820847E-3</v>
      </c>
    </row>
    <row r="224" spans="12:14" x14ac:dyDescent="0.35">
      <c r="L224" s="1">
        <v>194</v>
      </c>
      <c r="M224" s="1">
        <v>2.0067763996438392E-2</v>
      </c>
      <c r="N224" s="1">
        <v>-7.2780577115909278E-3</v>
      </c>
    </row>
    <row r="225" spans="12:14" x14ac:dyDescent="0.35">
      <c r="L225" s="1">
        <v>195</v>
      </c>
      <c r="M225" s="1">
        <v>1.7242813547618585E-2</v>
      </c>
      <c r="N225" s="1">
        <v>-4.9366470887769118E-3</v>
      </c>
    </row>
    <row r="226" spans="12:14" x14ac:dyDescent="0.35">
      <c r="L226" s="1">
        <v>196</v>
      </c>
      <c r="M226" s="1">
        <v>1.3824127558933474E-2</v>
      </c>
      <c r="N226" s="1">
        <v>-1.9839455841580665E-3</v>
      </c>
    </row>
    <row r="227" spans="12:14" x14ac:dyDescent="0.35">
      <c r="L227" s="1">
        <v>197</v>
      </c>
      <c r="M227" s="1">
        <v>9.7482638605128624E-3</v>
      </c>
      <c r="N227" s="1">
        <v>1.6428876538326209E-3</v>
      </c>
    </row>
    <row r="228" spans="12:14" x14ac:dyDescent="0.35">
      <c r="L228" s="1">
        <v>198</v>
      </c>
      <c r="M228" s="1">
        <v>4.9485069791432856E-3</v>
      </c>
      <c r="N228" s="1">
        <v>6.0099855560958575E-3</v>
      </c>
    </row>
    <row r="229" spans="12:14" x14ac:dyDescent="0.35">
      <c r="L229" s="1">
        <v>199</v>
      </c>
      <c r="M229" s="1">
        <v>-6.4520038944415603E-4</v>
      </c>
      <c r="N229" s="1">
        <v>1.1186841169232022E-2</v>
      </c>
    </row>
    <row r="230" spans="12:14" x14ac:dyDescent="0.35">
      <c r="L230" s="1">
        <v>200</v>
      </c>
      <c r="M230" s="1">
        <v>-7.1063250696319358E-3</v>
      </c>
      <c r="N230" s="1">
        <v>1.7246374860837736E-2</v>
      </c>
    </row>
    <row r="231" spans="12:14" ht="21.75" thickBot="1" x14ac:dyDescent="0.4">
      <c r="L231" s="3">
        <v>201</v>
      </c>
      <c r="M231" s="3">
        <v>-1.4511810242982204E-2</v>
      </c>
      <c r="N231" s="3">
        <v>2.4265000680617405E-2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Poly 7</vt:lpstr>
      <vt:lpstr>Poly 7 RSP</vt:lpstr>
      <vt:lpstr>Poly RRSP</vt:lpstr>
      <vt:lpstr>Poly 7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Namir Shammas</dc:creator>
  <cp:lastModifiedBy>Namir Shammas</cp:lastModifiedBy>
  <dcterms:created xsi:type="dcterms:W3CDTF">2015-06-05T18:17:20Z</dcterms:created>
  <dcterms:modified xsi:type="dcterms:W3CDTF">2023-10-26T13:01:25Z</dcterms:modified>
</cp:coreProperties>
</file>