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I:\Dropbox\Dropbox\WIP\Shammas Rational Polynomials\"/>
    </mc:Choice>
  </mc:AlternateContent>
  <xr:revisionPtr revIDLastSave="0" documentId="13_ncr:1_{59ADF9D7-3E70-4DC9-B1B4-2CA77D091880}" xr6:coauthVersionLast="47" xr6:coauthVersionMax="47" xr10:uidLastSave="{00000000-0000-0000-0000-000000000000}"/>
  <bookViews>
    <workbookView xWindow="28680" yWindow="-120" windowWidth="29040" windowHeight="16440" activeTab="2" xr2:uid="{00000000-000D-0000-FFFF-FFFF00000000}"/>
  </bookViews>
  <sheets>
    <sheet name="Poly 5" sheetId="1" r:id="rId1"/>
    <sheet name="Poly 5 RSP" sheetId="8" r:id="rId2"/>
    <sheet name="Poly 5 RRSP" sheetId="9" r:id="rId3"/>
    <sheet name="Poly 5 SRSP" sheetId="10" r:id="rId4"/>
    <sheet name="Poly 5 Err" sheetId="11" r:id="rId5"/>
    <sheet name="Poly 5 Err RSP" sheetId="12" r:id="rId6"/>
    <sheet name="Poly 5 Err RRSP" sheetId="13" r:id="rId7"/>
    <sheet name="Poly 5 Err SRSP" sheetId="14" r:id="rId8"/>
    <sheet name="Poly 5 Scale" sheetId="16" r:id="rId9"/>
    <sheet name="Poly 5 Scale  RSP" sheetId="17" r:id="rId10"/>
    <sheet name="Poly 5 Scale RRSP" sheetId="18" r:id="rId11"/>
    <sheet name="Poly 5 Scale SRSP" sheetId="19" r:id="rId12"/>
    <sheet name="Poly 5 (0,20)" sheetId="20" r:id="rId13"/>
    <sheet name="Poly 5 (0,20) RSP" sheetId="21" r:id="rId14"/>
    <sheet name="Poly 5 (0,20) RRSP" sheetId="22" r:id="rId15"/>
    <sheet name="Poly 5 (0,20) SRSP" sheetId="23" r:id="rId16"/>
    <sheet name="Poly 7" sheetId="3" r:id="rId17"/>
    <sheet name="Poly 7 RSP" sheetId="24" r:id="rId18"/>
    <sheet name="Poly 7 RRSP" sheetId="25" r:id="rId19"/>
    <sheet name="Poly 7 SRSP" sheetId="2" r:id="rId20"/>
  </sheets>
  <definedNames>
    <definedName name="solver_eng" localSheetId="4" hidden="1">1</definedName>
    <definedName name="solver_eng" localSheetId="6" hidden="1">1</definedName>
    <definedName name="solver_eng" localSheetId="5" hidden="1">1</definedName>
    <definedName name="solver_eng" localSheetId="7" hidden="1">1</definedName>
    <definedName name="solver_neg" localSheetId="4" hidden="1">1</definedName>
    <definedName name="solver_neg" localSheetId="6" hidden="1">1</definedName>
    <definedName name="solver_neg" localSheetId="5" hidden="1">1</definedName>
    <definedName name="solver_neg" localSheetId="7" hidden="1">1</definedName>
    <definedName name="solver_num" localSheetId="4" hidden="1">0</definedName>
    <definedName name="solver_num" localSheetId="6" hidden="1">0</definedName>
    <definedName name="solver_num" localSheetId="5" hidden="1">0</definedName>
    <definedName name="solver_num" localSheetId="7" hidden="1">0</definedName>
    <definedName name="solver_opt" localSheetId="4" hidden="1">'Poly 5 Err'!$B$2</definedName>
    <definedName name="solver_opt" localSheetId="6" hidden="1">'Poly 5 Err RRSP'!$B$2</definedName>
    <definedName name="solver_opt" localSheetId="5" hidden="1">'Poly 5 Err RSP'!$B$2</definedName>
    <definedName name="solver_opt" localSheetId="7" hidden="1">'Poly 5 Err SRSP'!$B$2</definedName>
    <definedName name="solver_typ" localSheetId="4" hidden="1">1</definedName>
    <definedName name="solver_typ" localSheetId="6" hidden="1">1</definedName>
    <definedName name="solver_typ" localSheetId="5" hidden="1">1</definedName>
    <definedName name="solver_typ" localSheetId="7" hidden="1">1</definedName>
    <definedName name="solver_val" localSheetId="4" hidden="1">0</definedName>
    <definedName name="solver_val" localSheetId="6" hidden="1">0</definedName>
    <definedName name="solver_val" localSheetId="5" hidden="1">0</definedName>
    <definedName name="solver_val" localSheetId="7" hidden="1">0</definedName>
    <definedName name="solver_ver" localSheetId="4" hidden="1">3</definedName>
    <definedName name="solver_ver" localSheetId="6" hidden="1">3</definedName>
    <definedName name="solver_ver" localSheetId="5" hidden="1">3</definedName>
    <definedName name="solver_ver" localSheetId="7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1" l="1"/>
  <c r="D2" i="11"/>
  <c r="C3" i="11"/>
  <c r="D3" i="11"/>
  <c r="C4" i="11"/>
  <c r="D4" i="11"/>
  <c r="C5" i="11"/>
  <c r="D5" i="11"/>
  <c r="C6" i="11"/>
  <c r="D6" i="11"/>
  <c r="C7" i="11"/>
  <c r="D7" i="11"/>
  <c r="C8" i="11"/>
  <c r="D8" i="11"/>
  <c r="C9" i="11"/>
  <c r="D9" i="11"/>
  <c r="C10" i="11"/>
  <c r="D10" i="11"/>
  <c r="C11" i="11"/>
  <c r="D11" i="11"/>
  <c r="C12" i="11"/>
  <c r="D12" i="11"/>
  <c r="C13" i="11"/>
  <c r="D13" i="11"/>
  <c r="C14" i="11"/>
  <c r="D14" i="11"/>
  <c r="C15" i="11"/>
  <c r="D15" i="11"/>
  <c r="C16" i="11"/>
  <c r="D16" i="11"/>
  <c r="C17" i="11"/>
  <c r="D17" i="11"/>
  <c r="C18" i="11"/>
  <c r="D18" i="11"/>
  <c r="C19" i="11"/>
  <c r="D19" i="11"/>
  <c r="C20" i="11"/>
  <c r="D20" i="11"/>
  <c r="C21" i="11"/>
  <c r="D21" i="11"/>
  <c r="C22" i="11"/>
  <c r="D22" i="11"/>
  <c r="C23" i="11"/>
  <c r="D23" i="11"/>
  <c r="C24" i="11"/>
  <c r="D24" i="11"/>
  <c r="C25" i="11"/>
  <c r="D25" i="11"/>
  <c r="C26" i="11"/>
  <c r="D26" i="11"/>
  <c r="C27" i="11"/>
  <c r="D27" i="11"/>
  <c r="C28" i="11"/>
  <c r="D28" i="11"/>
  <c r="C29" i="11"/>
  <c r="D29" i="11"/>
  <c r="C30" i="11"/>
  <c r="D30" i="11"/>
  <c r="C31" i="11"/>
  <c r="D31" i="11"/>
  <c r="C32" i="11"/>
  <c r="D32" i="11"/>
  <c r="C33" i="11"/>
  <c r="D33" i="11"/>
  <c r="C34" i="11"/>
  <c r="D34" i="11"/>
  <c r="C35" i="11"/>
  <c r="D35" i="11"/>
  <c r="C36" i="11"/>
  <c r="D36" i="11"/>
  <c r="C37" i="11"/>
  <c r="D37" i="11"/>
  <c r="C38" i="11"/>
  <c r="D38" i="11"/>
  <c r="C39" i="11"/>
  <c r="D39" i="11"/>
  <c r="C40" i="11"/>
  <c r="D40" i="11"/>
  <c r="C41" i="11"/>
  <c r="D41" i="11"/>
  <c r="C42" i="11"/>
  <c r="D42" i="11"/>
  <c r="C43" i="11"/>
  <c r="D43" i="11"/>
  <c r="C44" i="11"/>
  <c r="D44" i="11"/>
  <c r="C45" i="11"/>
  <c r="D45" i="11"/>
  <c r="C46" i="11"/>
  <c r="D46" i="11"/>
  <c r="C47" i="11"/>
  <c r="D47" i="11"/>
  <c r="C48" i="11"/>
  <c r="D48" i="11"/>
  <c r="C49" i="11"/>
  <c r="D49" i="11"/>
  <c r="C50" i="11"/>
  <c r="D50" i="11"/>
  <c r="C51" i="11"/>
  <c r="D51" i="11"/>
  <c r="C52" i="11"/>
  <c r="D52" i="11"/>
  <c r="C53" i="11"/>
  <c r="D53" i="11"/>
  <c r="C54" i="11"/>
  <c r="D54" i="11"/>
  <c r="C55" i="11"/>
  <c r="D55" i="11"/>
  <c r="C56" i="11"/>
  <c r="D56" i="11"/>
  <c r="C57" i="11"/>
  <c r="D57" i="11"/>
  <c r="C58" i="11"/>
  <c r="D58" i="11"/>
  <c r="C59" i="11"/>
  <c r="D59" i="11"/>
  <c r="C60" i="11"/>
  <c r="D60" i="11"/>
  <c r="C61" i="11"/>
  <c r="D61" i="11"/>
  <c r="C62" i="11"/>
  <c r="D62" i="11"/>
  <c r="C63" i="11"/>
  <c r="D63" i="11"/>
  <c r="C64" i="11"/>
  <c r="D64" i="11"/>
  <c r="C65" i="11"/>
  <c r="D65" i="11"/>
  <c r="C66" i="11"/>
  <c r="D66" i="11"/>
  <c r="C67" i="11"/>
  <c r="D67" i="11"/>
  <c r="C68" i="11"/>
  <c r="D68" i="11"/>
  <c r="C69" i="11"/>
  <c r="D69" i="11"/>
  <c r="C70" i="11"/>
  <c r="D70" i="11"/>
  <c r="C71" i="11"/>
  <c r="D71" i="11"/>
  <c r="C72" i="11"/>
  <c r="D72" i="11"/>
  <c r="C73" i="11"/>
  <c r="D73" i="11"/>
  <c r="C74" i="11"/>
  <c r="D74" i="11"/>
  <c r="C75" i="11"/>
  <c r="D75" i="11"/>
  <c r="C76" i="11"/>
  <c r="D76" i="11"/>
  <c r="C77" i="11"/>
  <c r="D77" i="11"/>
  <c r="C78" i="11"/>
  <c r="D78" i="11"/>
  <c r="C79" i="11"/>
  <c r="D79" i="11"/>
  <c r="C80" i="11"/>
  <c r="D80" i="11"/>
  <c r="C81" i="11"/>
  <c r="D81" i="11"/>
  <c r="C82" i="11"/>
  <c r="D82" i="11"/>
  <c r="C83" i="11"/>
  <c r="D83" i="11"/>
  <c r="C84" i="11"/>
  <c r="D84" i="11"/>
  <c r="C85" i="11"/>
  <c r="D85" i="11"/>
  <c r="C86" i="11"/>
  <c r="D86" i="11"/>
  <c r="C87" i="11"/>
  <c r="D87" i="11"/>
  <c r="C88" i="11"/>
  <c r="D88" i="11"/>
  <c r="C89" i="11"/>
  <c r="D89" i="11"/>
  <c r="C90" i="11"/>
  <c r="D90" i="11"/>
  <c r="C91" i="11"/>
  <c r="D91" i="11"/>
  <c r="C92" i="11"/>
  <c r="D92" i="11"/>
  <c r="C93" i="11"/>
  <c r="D93" i="11"/>
  <c r="C94" i="11"/>
  <c r="D94" i="11"/>
  <c r="C95" i="11"/>
  <c r="D95" i="11"/>
  <c r="C96" i="11"/>
  <c r="D96" i="11"/>
  <c r="C97" i="11"/>
  <c r="D97" i="11"/>
  <c r="C98" i="11"/>
  <c r="D98" i="11"/>
  <c r="C99" i="11"/>
  <c r="D99" i="11"/>
  <c r="C100" i="11"/>
  <c r="D100" i="11"/>
  <c r="C101" i="11"/>
  <c r="D101" i="11"/>
  <c r="C102" i="11"/>
  <c r="D102" i="11"/>
  <c r="H3" i="11"/>
  <c r="H4" i="11"/>
  <c r="H5" i="11"/>
  <c r="H6" i="11"/>
  <c r="H7" i="11"/>
  <c r="H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52" i="11"/>
  <c r="H53" i="11"/>
  <c r="H54" i="11"/>
  <c r="H55" i="11"/>
  <c r="H56" i="11"/>
  <c r="H57" i="11"/>
  <c r="H58" i="11"/>
  <c r="H59" i="11"/>
  <c r="H60" i="11"/>
  <c r="H61" i="11"/>
  <c r="H62" i="11"/>
  <c r="H63" i="11"/>
  <c r="H64" i="11"/>
  <c r="H65" i="11"/>
  <c r="H66" i="11"/>
  <c r="H67" i="11"/>
  <c r="H68" i="11"/>
  <c r="H69" i="11"/>
  <c r="H70" i="11"/>
  <c r="H71" i="11"/>
  <c r="H72" i="11"/>
  <c r="H73" i="11"/>
  <c r="H74" i="11"/>
  <c r="H75" i="11"/>
  <c r="H76" i="11"/>
  <c r="H77" i="11"/>
  <c r="H78" i="11"/>
  <c r="H79" i="11"/>
  <c r="H80" i="11"/>
  <c r="H81" i="11"/>
  <c r="H82" i="11"/>
  <c r="H83" i="11"/>
  <c r="H84" i="11"/>
  <c r="H85" i="11"/>
  <c r="H86" i="11"/>
  <c r="H87" i="11"/>
  <c r="H88" i="11"/>
  <c r="H89" i="11"/>
  <c r="H90" i="11"/>
  <c r="H91" i="11"/>
  <c r="H92" i="11"/>
  <c r="H93" i="11"/>
  <c r="H94" i="11"/>
  <c r="H95" i="11"/>
  <c r="H96" i="11"/>
  <c r="H97" i="11"/>
  <c r="H98" i="11"/>
  <c r="H99" i="11"/>
  <c r="H100" i="11"/>
  <c r="H101" i="11"/>
  <c r="H102" i="11"/>
  <c r="H2" i="11"/>
  <c r="C3" i="25"/>
  <c r="E3" i="25" s="1"/>
  <c r="D3" i="25"/>
  <c r="F3" i="25"/>
  <c r="H3" i="25"/>
  <c r="I3" i="25"/>
  <c r="C4" i="25"/>
  <c r="D4" i="25"/>
  <c r="E4" i="25"/>
  <c r="F4" i="25"/>
  <c r="G4" i="25"/>
  <c r="H4" i="25"/>
  <c r="I4" i="25"/>
  <c r="C5" i="25"/>
  <c r="I5" i="25" s="1"/>
  <c r="D5" i="25"/>
  <c r="E5" i="25"/>
  <c r="F5" i="25"/>
  <c r="G5" i="25"/>
  <c r="H5" i="25"/>
  <c r="C6" i="25"/>
  <c r="D6" i="25"/>
  <c r="E6" i="25"/>
  <c r="F6" i="25"/>
  <c r="G6" i="25"/>
  <c r="H6" i="25"/>
  <c r="I6" i="25"/>
  <c r="C7" i="25"/>
  <c r="D7" i="25"/>
  <c r="E7" i="25"/>
  <c r="F7" i="25"/>
  <c r="G7" i="25"/>
  <c r="H7" i="25"/>
  <c r="I7" i="25"/>
  <c r="C8" i="25"/>
  <c r="I8" i="25" s="1"/>
  <c r="D8" i="25"/>
  <c r="E8" i="25"/>
  <c r="F8" i="25"/>
  <c r="G8" i="25"/>
  <c r="H8" i="25"/>
  <c r="C9" i="25"/>
  <c r="D9" i="25"/>
  <c r="E9" i="25"/>
  <c r="F9" i="25"/>
  <c r="G9" i="25"/>
  <c r="H9" i="25"/>
  <c r="I9" i="25"/>
  <c r="C10" i="25"/>
  <c r="D10" i="25"/>
  <c r="E10" i="25"/>
  <c r="F10" i="25"/>
  <c r="G10" i="25"/>
  <c r="H10" i="25"/>
  <c r="I10" i="25"/>
  <c r="C11" i="25"/>
  <c r="G11" i="25" s="1"/>
  <c r="D11" i="25"/>
  <c r="E11" i="25"/>
  <c r="F11" i="25"/>
  <c r="H11" i="25"/>
  <c r="C12" i="25"/>
  <c r="D12" i="25"/>
  <c r="E12" i="25"/>
  <c r="F12" i="25"/>
  <c r="G12" i="25"/>
  <c r="H12" i="25"/>
  <c r="I12" i="25"/>
  <c r="C13" i="25"/>
  <c r="E13" i="25" s="1"/>
  <c r="D13" i="25"/>
  <c r="F13" i="25"/>
  <c r="G13" i="25"/>
  <c r="H13" i="25"/>
  <c r="I13" i="25"/>
  <c r="C14" i="25"/>
  <c r="G14" i="25" s="1"/>
  <c r="D14" i="25"/>
  <c r="E14" i="25"/>
  <c r="F14" i="25"/>
  <c r="H14" i="25"/>
  <c r="C15" i="25"/>
  <c r="D15" i="25"/>
  <c r="E15" i="25"/>
  <c r="F15" i="25"/>
  <c r="G15" i="25"/>
  <c r="H15" i="25"/>
  <c r="I15" i="25"/>
  <c r="C16" i="25"/>
  <c r="D16" i="25"/>
  <c r="E16" i="25"/>
  <c r="F16" i="25"/>
  <c r="G16" i="25"/>
  <c r="H16" i="25"/>
  <c r="I16" i="25"/>
  <c r="C17" i="25"/>
  <c r="E17" i="25" s="1"/>
  <c r="D17" i="25"/>
  <c r="F17" i="25"/>
  <c r="H17" i="25"/>
  <c r="C18" i="25"/>
  <c r="D18" i="25"/>
  <c r="E18" i="25"/>
  <c r="F18" i="25"/>
  <c r="G18" i="25"/>
  <c r="H18" i="25"/>
  <c r="I18" i="25"/>
  <c r="C19" i="25"/>
  <c r="D19" i="25"/>
  <c r="E19" i="25"/>
  <c r="F19" i="25"/>
  <c r="G19" i="25"/>
  <c r="H19" i="25"/>
  <c r="I19" i="25"/>
  <c r="C20" i="25"/>
  <c r="E20" i="25" s="1"/>
  <c r="D20" i="25"/>
  <c r="F20" i="25"/>
  <c r="H20" i="25"/>
  <c r="C21" i="25"/>
  <c r="D21" i="25"/>
  <c r="E21" i="25"/>
  <c r="F21" i="25"/>
  <c r="G21" i="25"/>
  <c r="H21" i="25"/>
  <c r="I21" i="25"/>
  <c r="C22" i="25"/>
  <c r="D22" i="25"/>
  <c r="E22" i="25"/>
  <c r="F22" i="25"/>
  <c r="G22" i="25"/>
  <c r="H22" i="25"/>
  <c r="I22" i="25"/>
  <c r="C23" i="25"/>
  <c r="E23" i="25" s="1"/>
  <c r="D23" i="25"/>
  <c r="F23" i="25"/>
  <c r="G23" i="25"/>
  <c r="H23" i="25"/>
  <c r="I23" i="25"/>
  <c r="C24" i="25"/>
  <c r="D24" i="25"/>
  <c r="E24" i="25"/>
  <c r="F24" i="25"/>
  <c r="G24" i="25"/>
  <c r="H24" i="25"/>
  <c r="I24" i="25"/>
  <c r="C25" i="25"/>
  <c r="I25" i="25" s="1"/>
  <c r="D25" i="25"/>
  <c r="E25" i="25"/>
  <c r="F25" i="25"/>
  <c r="G25" i="25"/>
  <c r="H25" i="25"/>
  <c r="C26" i="25"/>
  <c r="E26" i="25" s="1"/>
  <c r="D26" i="25"/>
  <c r="F26" i="25"/>
  <c r="G26" i="25"/>
  <c r="H26" i="25"/>
  <c r="I26" i="25"/>
  <c r="C27" i="25"/>
  <c r="D27" i="25"/>
  <c r="E27" i="25"/>
  <c r="F27" i="25"/>
  <c r="G27" i="25"/>
  <c r="H27" i="25"/>
  <c r="I27" i="25"/>
  <c r="C28" i="25"/>
  <c r="I28" i="25" s="1"/>
  <c r="D28" i="25"/>
  <c r="E28" i="25"/>
  <c r="F28" i="25"/>
  <c r="G28" i="25"/>
  <c r="H28" i="25"/>
  <c r="C29" i="25"/>
  <c r="D29" i="25"/>
  <c r="E29" i="25"/>
  <c r="F29" i="25"/>
  <c r="G29" i="25"/>
  <c r="H29" i="25"/>
  <c r="I29" i="25"/>
  <c r="C30" i="25"/>
  <c r="D30" i="25"/>
  <c r="E30" i="25"/>
  <c r="F30" i="25"/>
  <c r="G30" i="25"/>
  <c r="H30" i="25"/>
  <c r="I30" i="25"/>
  <c r="C31" i="25"/>
  <c r="G31" i="25" s="1"/>
  <c r="D31" i="25"/>
  <c r="E31" i="25"/>
  <c r="F31" i="25"/>
  <c r="H31" i="25"/>
  <c r="C32" i="25"/>
  <c r="D32" i="25"/>
  <c r="E32" i="25"/>
  <c r="F32" i="25"/>
  <c r="G32" i="25"/>
  <c r="H32" i="25"/>
  <c r="I32" i="25"/>
  <c r="C33" i="25"/>
  <c r="E33" i="25" s="1"/>
  <c r="D33" i="25"/>
  <c r="F33" i="25"/>
  <c r="G33" i="25"/>
  <c r="H33" i="25"/>
  <c r="I33" i="25"/>
  <c r="C34" i="25"/>
  <c r="G34" i="25" s="1"/>
  <c r="D34" i="25"/>
  <c r="E34" i="25"/>
  <c r="F34" i="25"/>
  <c r="H34" i="25"/>
  <c r="C35" i="25"/>
  <c r="D35" i="25"/>
  <c r="E35" i="25"/>
  <c r="F35" i="25"/>
  <c r="G35" i="25"/>
  <c r="H35" i="25"/>
  <c r="I35" i="25"/>
  <c r="C36" i="25"/>
  <c r="D36" i="25"/>
  <c r="E36" i="25"/>
  <c r="F36" i="25"/>
  <c r="G36" i="25"/>
  <c r="H36" i="25"/>
  <c r="I36" i="25"/>
  <c r="C37" i="25"/>
  <c r="E37" i="25" s="1"/>
  <c r="D37" i="25"/>
  <c r="F37" i="25"/>
  <c r="H37" i="25"/>
  <c r="C38" i="25"/>
  <c r="D38" i="25"/>
  <c r="E38" i="25"/>
  <c r="F38" i="25"/>
  <c r="G38" i="25"/>
  <c r="H38" i="25"/>
  <c r="I38" i="25"/>
  <c r="C39" i="25"/>
  <c r="D39" i="25"/>
  <c r="E39" i="25"/>
  <c r="F39" i="25"/>
  <c r="G39" i="25"/>
  <c r="H39" i="25"/>
  <c r="I39" i="25"/>
  <c r="C40" i="25"/>
  <c r="E40" i="25" s="1"/>
  <c r="D40" i="25"/>
  <c r="F40" i="25"/>
  <c r="H40" i="25"/>
  <c r="C41" i="25"/>
  <c r="D41" i="25"/>
  <c r="E41" i="25"/>
  <c r="F41" i="25"/>
  <c r="G41" i="25"/>
  <c r="H41" i="25"/>
  <c r="I41" i="25"/>
  <c r="C42" i="25"/>
  <c r="D42" i="25"/>
  <c r="E42" i="25"/>
  <c r="F42" i="25"/>
  <c r="G42" i="25"/>
  <c r="H42" i="25"/>
  <c r="I42" i="25"/>
  <c r="C43" i="25"/>
  <c r="E43" i="25" s="1"/>
  <c r="D43" i="25"/>
  <c r="F43" i="25"/>
  <c r="H43" i="25"/>
  <c r="I43" i="25"/>
  <c r="C44" i="25"/>
  <c r="D44" i="25"/>
  <c r="E44" i="25"/>
  <c r="F44" i="25"/>
  <c r="G44" i="25"/>
  <c r="H44" i="25"/>
  <c r="I44" i="25"/>
  <c r="C45" i="25"/>
  <c r="I45" i="25" s="1"/>
  <c r="D45" i="25"/>
  <c r="E45" i="25"/>
  <c r="F45" i="25"/>
  <c r="G45" i="25"/>
  <c r="H45" i="25"/>
  <c r="C46" i="25"/>
  <c r="E46" i="25" s="1"/>
  <c r="D46" i="25"/>
  <c r="F46" i="25"/>
  <c r="G46" i="25"/>
  <c r="H46" i="25"/>
  <c r="I46" i="25"/>
  <c r="C47" i="25"/>
  <c r="D47" i="25"/>
  <c r="E47" i="25"/>
  <c r="F47" i="25"/>
  <c r="G47" i="25"/>
  <c r="H47" i="25"/>
  <c r="I47" i="25"/>
  <c r="C48" i="25"/>
  <c r="I48" i="25" s="1"/>
  <c r="D48" i="25"/>
  <c r="E48" i="25"/>
  <c r="F48" i="25"/>
  <c r="G48" i="25"/>
  <c r="H48" i="25"/>
  <c r="C49" i="25"/>
  <c r="E49" i="25" s="1"/>
  <c r="D49" i="25"/>
  <c r="F49" i="25"/>
  <c r="G49" i="25"/>
  <c r="H49" i="25"/>
  <c r="I49" i="25"/>
  <c r="C50" i="25"/>
  <c r="D50" i="25"/>
  <c r="E50" i="25"/>
  <c r="F50" i="25"/>
  <c r="G50" i="25"/>
  <c r="H50" i="25"/>
  <c r="I50" i="25"/>
  <c r="C51" i="25"/>
  <c r="G51" i="25" s="1"/>
  <c r="D51" i="25"/>
  <c r="E51" i="25"/>
  <c r="F51" i="25"/>
  <c r="H51" i="25"/>
  <c r="C52" i="25"/>
  <c r="D52" i="25"/>
  <c r="E52" i="25"/>
  <c r="F52" i="25"/>
  <c r="G52" i="25"/>
  <c r="H52" i="25"/>
  <c r="I52" i="25"/>
  <c r="C53" i="25"/>
  <c r="D53" i="25"/>
  <c r="E53" i="25"/>
  <c r="F53" i="25"/>
  <c r="G53" i="25"/>
  <c r="H53" i="25"/>
  <c r="I53" i="25"/>
  <c r="C54" i="25"/>
  <c r="G54" i="25" s="1"/>
  <c r="D54" i="25"/>
  <c r="E54" i="25"/>
  <c r="F54" i="25"/>
  <c r="H54" i="25"/>
  <c r="C55" i="25"/>
  <c r="D55" i="25"/>
  <c r="E55" i="25"/>
  <c r="F55" i="25"/>
  <c r="G55" i="25"/>
  <c r="H55" i="25"/>
  <c r="I55" i="25"/>
  <c r="C56" i="25"/>
  <c r="D56" i="25"/>
  <c r="E56" i="25"/>
  <c r="F56" i="25"/>
  <c r="G56" i="25"/>
  <c r="H56" i="25"/>
  <c r="I56" i="25"/>
  <c r="C57" i="25"/>
  <c r="E57" i="25" s="1"/>
  <c r="D57" i="25"/>
  <c r="F57" i="25"/>
  <c r="H57" i="25"/>
  <c r="C58" i="25"/>
  <c r="D58" i="25"/>
  <c r="E58" i="25"/>
  <c r="F58" i="25"/>
  <c r="G58" i="25"/>
  <c r="H58" i="25"/>
  <c r="I58" i="25"/>
  <c r="C59" i="25"/>
  <c r="D59" i="25"/>
  <c r="E59" i="25"/>
  <c r="F59" i="25"/>
  <c r="G59" i="25"/>
  <c r="H59" i="25"/>
  <c r="I59" i="25"/>
  <c r="C60" i="25"/>
  <c r="E60" i="25" s="1"/>
  <c r="D60" i="25"/>
  <c r="F60" i="25"/>
  <c r="H60" i="25"/>
  <c r="C61" i="25"/>
  <c r="D61" i="25"/>
  <c r="E61" i="25"/>
  <c r="F61" i="25"/>
  <c r="G61" i="25"/>
  <c r="H61" i="25"/>
  <c r="I61" i="25"/>
  <c r="C62" i="25"/>
  <c r="D62" i="25"/>
  <c r="E62" i="25"/>
  <c r="F62" i="25"/>
  <c r="G62" i="25"/>
  <c r="H62" i="25"/>
  <c r="I62" i="25"/>
  <c r="C63" i="25"/>
  <c r="E63" i="25" s="1"/>
  <c r="D63" i="25"/>
  <c r="F63" i="25"/>
  <c r="H63" i="25"/>
  <c r="I63" i="25"/>
  <c r="C64" i="25"/>
  <c r="E64" i="25" s="1"/>
  <c r="D64" i="25"/>
  <c r="F64" i="25"/>
  <c r="G64" i="25"/>
  <c r="H64" i="25"/>
  <c r="I64" i="25"/>
  <c r="C65" i="25"/>
  <c r="I65" i="25" s="1"/>
  <c r="D65" i="25"/>
  <c r="E65" i="25"/>
  <c r="F65" i="25"/>
  <c r="G65" i="25"/>
  <c r="H65" i="25"/>
  <c r="C66" i="25"/>
  <c r="E66" i="25" s="1"/>
  <c r="D66" i="25"/>
  <c r="F66" i="25"/>
  <c r="G66" i="25"/>
  <c r="H66" i="25"/>
  <c r="I66" i="25"/>
  <c r="C67" i="25"/>
  <c r="D67" i="25"/>
  <c r="E67" i="25"/>
  <c r="F67" i="25"/>
  <c r="G67" i="25"/>
  <c r="H67" i="25"/>
  <c r="I67" i="25"/>
  <c r="C68" i="25"/>
  <c r="I68" i="25" s="1"/>
  <c r="D68" i="25"/>
  <c r="E68" i="25"/>
  <c r="F68" i="25"/>
  <c r="G68" i="25"/>
  <c r="H68" i="25"/>
  <c r="C69" i="25"/>
  <c r="D69" i="25"/>
  <c r="E69" i="25"/>
  <c r="F69" i="25"/>
  <c r="G69" i="25"/>
  <c r="H69" i="25"/>
  <c r="I69" i="25"/>
  <c r="C70" i="25"/>
  <c r="D70" i="25"/>
  <c r="E70" i="25"/>
  <c r="F70" i="25"/>
  <c r="G70" i="25"/>
  <c r="H70" i="25"/>
  <c r="I70" i="25"/>
  <c r="C71" i="25"/>
  <c r="G71" i="25" s="1"/>
  <c r="D71" i="25"/>
  <c r="E71" i="25"/>
  <c r="F71" i="25"/>
  <c r="H71" i="25"/>
  <c r="C72" i="25"/>
  <c r="E72" i="25" s="1"/>
  <c r="D72" i="25"/>
  <c r="F72" i="25"/>
  <c r="G72" i="25"/>
  <c r="H72" i="25"/>
  <c r="I72" i="25"/>
  <c r="C73" i="25"/>
  <c r="D73" i="25"/>
  <c r="E73" i="25"/>
  <c r="F73" i="25"/>
  <c r="G73" i="25"/>
  <c r="H73" i="25"/>
  <c r="I73" i="25"/>
  <c r="C74" i="25"/>
  <c r="G74" i="25" s="1"/>
  <c r="D74" i="25"/>
  <c r="E74" i="25"/>
  <c r="F74" i="25"/>
  <c r="H74" i="25"/>
  <c r="C75" i="25"/>
  <c r="D75" i="25"/>
  <c r="E75" i="25"/>
  <c r="F75" i="25"/>
  <c r="G75" i="25"/>
  <c r="H75" i="25"/>
  <c r="I75" i="25"/>
  <c r="C76" i="25"/>
  <c r="D76" i="25"/>
  <c r="E76" i="25"/>
  <c r="F76" i="25"/>
  <c r="G76" i="25"/>
  <c r="H76" i="25"/>
  <c r="I76" i="25"/>
  <c r="C77" i="25"/>
  <c r="E77" i="25" s="1"/>
  <c r="D77" i="25"/>
  <c r="F77" i="25"/>
  <c r="H77" i="25"/>
  <c r="C78" i="25"/>
  <c r="D78" i="25"/>
  <c r="E78" i="25"/>
  <c r="F78" i="25"/>
  <c r="G78" i="25"/>
  <c r="H78" i="25"/>
  <c r="I78" i="25"/>
  <c r="C79" i="25"/>
  <c r="D79" i="25"/>
  <c r="E79" i="25"/>
  <c r="F79" i="25"/>
  <c r="G79" i="25"/>
  <c r="H79" i="25"/>
  <c r="I79" i="25"/>
  <c r="C80" i="25"/>
  <c r="E80" i="25" s="1"/>
  <c r="D80" i="25"/>
  <c r="F80" i="25"/>
  <c r="H80" i="25"/>
  <c r="C81" i="25"/>
  <c r="D81" i="25"/>
  <c r="E81" i="25"/>
  <c r="F81" i="25"/>
  <c r="G81" i="25"/>
  <c r="H81" i="25"/>
  <c r="I81" i="25"/>
  <c r="C82" i="25"/>
  <c r="D82" i="25"/>
  <c r="E82" i="25"/>
  <c r="F82" i="25"/>
  <c r="G82" i="25"/>
  <c r="H82" i="25"/>
  <c r="I82" i="25"/>
  <c r="C83" i="25"/>
  <c r="E83" i="25" s="1"/>
  <c r="D83" i="25"/>
  <c r="F83" i="25"/>
  <c r="H83" i="25"/>
  <c r="C84" i="25"/>
  <c r="E84" i="25" s="1"/>
  <c r="D84" i="25"/>
  <c r="F84" i="25"/>
  <c r="G84" i="25"/>
  <c r="H84" i="25"/>
  <c r="I84" i="25"/>
  <c r="C85" i="25"/>
  <c r="I85" i="25" s="1"/>
  <c r="D85" i="25"/>
  <c r="E85" i="25"/>
  <c r="F85" i="25"/>
  <c r="G85" i="25"/>
  <c r="H85" i="25"/>
  <c r="C86" i="25"/>
  <c r="E86" i="25" s="1"/>
  <c r="D86" i="25"/>
  <c r="F86" i="25"/>
  <c r="H86" i="25"/>
  <c r="I86" i="25"/>
  <c r="C87" i="25"/>
  <c r="D87" i="25"/>
  <c r="E87" i="25"/>
  <c r="F87" i="25"/>
  <c r="G87" i="25"/>
  <c r="H87" i="25"/>
  <c r="I87" i="25"/>
  <c r="C88" i="25"/>
  <c r="I88" i="25" s="1"/>
  <c r="D88" i="25"/>
  <c r="E88" i="25"/>
  <c r="F88" i="25"/>
  <c r="G88" i="25"/>
  <c r="H88" i="25"/>
  <c r="C89" i="25"/>
  <c r="D89" i="25"/>
  <c r="E89" i="25"/>
  <c r="F89" i="25"/>
  <c r="G89" i="25"/>
  <c r="H89" i="25"/>
  <c r="I89" i="25"/>
  <c r="C90" i="25"/>
  <c r="D90" i="25"/>
  <c r="E90" i="25"/>
  <c r="F90" i="25"/>
  <c r="G90" i="25"/>
  <c r="H90" i="25"/>
  <c r="I90" i="25"/>
  <c r="C91" i="25"/>
  <c r="G91" i="25" s="1"/>
  <c r="D91" i="25"/>
  <c r="E91" i="25"/>
  <c r="F91" i="25"/>
  <c r="H91" i="25"/>
  <c r="C92" i="25"/>
  <c r="E92" i="25" s="1"/>
  <c r="D92" i="25"/>
  <c r="F92" i="25"/>
  <c r="G92" i="25"/>
  <c r="H92" i="25"/>
  <c r="I92" i="25"/>
  <c r="C93" i="25"/>
  <c r="D93" i="25"/>
  <c r="E93" i="25"/>
  <c r="F93" i="25"/>
  <c r="G93" i="25"/>
  <c r="H93" i="25"/>
  <c r="I93" i="25"/>
  <c r="C94" i="25"/>
  <c r="G94" i="25" s="1"/>
  <c r="D94" i="25"/>
  <c r="E94" i="25"/>
  <c r="F94" i="25"/>
  <c r="H94" i="25"/>
  <c r="C95" i="25"/>
  <c r="E95" i="25" s="1"/>
  <c r="D95" i="25"/>
  <c r="F95" i="25"/>
  <c r="H95" i="25"/>
  <c r="I95" i="25"/>
  <c r="C96" i="25"/>
  <c r="D96" i="25"/>
  <c r="E96" i="25"/>
  <c r="F96" i="25"/>
  <c r="G96" i="25"/>
  <c r="H96" i="25"/>
  <c r="I96" i="25"/>
  <c r="C97" i="25"/>
  <c r="E97" i="25" s="1"/>
  <c r="D97" i="25"/>
  <c r="F97" i="25"/>
  <c r="H97" i="25"/>
  <c r="C98" i="25"/>
  <c r="E98" i="25" s="1"/>
  <c r="D98" i="25"/>
  <c r="F98" i="25"/>
  <c r="G98" i="25"/>
  <c r="H98" i="25"/>
  <c r="I98" i="25"/>
  <c r="C99" i="25"/>
  <c r="D99" i="25"/>
  <c r="E99" i="25"/>
  <c r="F99" i="25"/>
  <c r="G99" i="25"/>
  <c r="H99" i="25"/>
  <c r="I99" i="25"/>
  <c r="C100" i="25"/>
  <c r="E100" i="25" s="1"/>
  <c r="D100" i="25"/>
  <c r="F100" i="25"/>
  <c r="H100" i="25"/>
  <c r="C101" i="25"/>
  <c r="E101" i="25" s="1"/>
  <c r="D101" i="25"/>
  <c r="F101" i="25"/>
  <c r="G101" i="25"/>
  <c r="H101" i="25"/>
  <c r="I101" i="25"/>
  <c r="C102" i="25"/>
  <c r="D102" i="25"/>
  <c r="E102" i="25"/>
  <c r="F102" i="25"/>
  <c r="G102" i="25"/>
  <c r="H102" i="25"/>
  <c r="I102" i="25"/>
  <c r="H2" i="25"/>
  <c r="F2" i="25"/>
  <c r="D2" i="25"/>
  <c r="I2" i="25"/>
  <c r="G2" i="25"/>
  <c r="E2" i="25"/>
  <c r="C2" i="25"/>
  <c r="B102" i="25"/>
  <c r="B101" i="25"/>
  <c r="B100" i="25"/>
  <c r="B99" i="25"/>
  <c r="B98" i="25"/>
  <c r="B97" i="25"/>
  <c r="B96" i="25"/>
  <c r="B95" i="25"/>
  <c r="B94" i="25"/>
  <c r="B93" i="25"/>
  <c r="B92" i="25"/>
  <c r="B91" i="25"/>
  <c r="B90" i="25"/>
  <c r="B89" i="25"/>
  <c r="B88" i="25"/>
  <c r="B87" i="25"/>
  <c r="B86" i="25"/>
  <c r="B85" i="25"/>
  <c r="B84" i="25"/>
  <c r="B83" i="25"/>
  <c r="B82" i="25"/>
  <c r="B81" i="25"/>
  <c r="B80" i="25"/>
  <c r="B79" i="25"/>
  <c r="B78" i="25"/>
  <c r="B77" i="25"/>
  <c r="B76" i="25"/>
  <c r="B75" i="25"/>
  <c r="B74" i="25"/>
  <c r="B73" i="25"/>
  <c r="B72" i="25"/>
  <c r="B71" i="25"/>
  <c r="B70" i="25"/>
  <c r="B69" i="25"/>
  <c r="B68" i="25"/>
  <c r="B67" i="25"/>
  <c r="B66" i="25"/>
  <c r="B65" i="25"/>
  <c r="B64" i="25"/>
  <c r="B63" i="25"/>
  <c r="B62" i="25"/>
  <c r="B61" i="25"/>
  <c r="B60" i="25"/>
  <c r="B59" i="25"/>
  <c r="B58" i="25"/>
  <c r="B57" i="25"/>
  <c r="B56" i="25"/>
  <c r="B55" i="25"/>
  <c r="B54" i="25"/>
  <c r="B53" i="25"/>
  <c r="B52" i="25"/>
  <c r="B51" i="25"/>
  <c r="B50" i="25"/>
  <c r="B49" i="25"/>
  <c r="B48" i="25"/>
  <c r="B47" i="25"/>
  <c r="B46" i="25"/>
  <c r="B45" i="25"/>
  <c r="B44" i="25"/>
  <c r="B43" i="25"/>
  <c r="B42" i="25"/>
  <c r="B41" i="25"/>
  <c r="B40" i="25"/>
  <c r="B39" i="25"/>
  <c r="B38" i="25"/>
  <c r="B37" i="25"/>
  <c r="B36" i="25"/>
  <c r="B35" i="25"/>
  <c r="B34" i="25"/>
  <c r="B33" i="25"/>
  <c r="B32" i="25"/>
  <c r="B31" i="25"/>
  <c r="B30" i="25"/>
  <c r="B29" i="25"/>
  <c r="B28" i="25"/>
  <c r="B27" i="25"/>
  <c r="B26" i="25"/>
  <c r="B25" i="25"/>
  <c r="B24" i="25"/>
  <c r="B23" i="25"/>
  <c r="B22" i="25"/>
  <c r="B21" i="25"/>
  <c r="B20" i="25"/>
  <c r="B19" i="25"/>
  <c r="B18" i="25"/>
  <c r="B17" i="25"/>
  <c r="B16" i="25"/>
  <c r="B15" i="25"/>
  <c r="B14" i="25"/>
  <c r="B13" i="25"/>
  <c r="B12" i="25"/>
  <c r="B11" i="25"/>
  <c r="B10" i="25"/>
  <c r="B9" i="25"/>
  <c r="B8" i="25"/>
  <c r="B7" i="25"/>
  <c r="B6" i="25"/>
  <c r="B5" i="25"/>
  <c r="B4" i="25"/>
  <c r="B3" i="25"/>
  <c r="B2" i="25"/>
  <c r="H3" i="24"/>
  <c r="H4" i="24"/>
  <c r="H5" i="24"/>
  <c r="H6" i="24"/>
  <c r="H7" i="24"/>
  <c r="H8" i="24"/>
  <c r="H9" i="24"/>
  <c r="H10" i="24"/>
  <c r="H11" i="24"/>
  <c r="H12" i="24"/>
  <c r="H13" i="24"/>
  <c r="H14" i="24"/>
  <c r="H15" i="24"/>
  <c r="H16" i="24"/>
  <c r="H17" i="24"/>
  <c r="H18" i="24"/>
  <c r="H19" i="24"/>
  <c r="H20" i="24"/>
  <c r="H21" i="24"/>
  <c r="H22" i="24"/>
  <c r="H23" i="24"/>
  <c r="H24" i="24"/>
  <c r="H25" i="24"/>
  <c r="H26" i="24"/>
  <c r="H27" i="24"/>
  <c r="H28" i="24"/>
  <c r="H29" i="24"/>
  <c r="H30" i="24"/>
  <c r="H31" i="24"/>
  <c r="H32" i="24"/>
  <c r="H33" i="24"/>
  <c r="H34" i="24"/>
  <c r="H35" i="24"/>
  <c r="H36" i="24"/>
  <c r="H37" i="24"/>
  <c r="H38" i="24"/>
  <c r="H39" i="24"/>
  <c r="H40" i="24"/>
  <c r="H41" i="24"/>
  <c r="H42" i="24"/>
  <c r="H43" i="24"/>
  <c r="H44" i="24"/>
  <c r="H45" i="24"/>
  <c r="H46" i="24"/>
  <c r="H47" i="24"/>
  <c r="H48" i="24"/>
  <c r="H49" i="24"/>
  <c r="H50" i="24"/>
  <c r="H51" i="24"/>
  <c r="H52" i="24"/>
  <c r="H53" i="24"/>
  <c r="H54" i="24"/>
  <c r="H55" i="24"/>
  <c r="H56" i="24"/>
  <c r="H57" i="24"/>
  <c r="H58" i="24"/>
  <c r="H59" i="24"/>
  <c r="H60" i="24"/>
  <c r="H61" i="24"/>
  <c r="H62" i="24"/>
  <c r="H63" i="24"/>
  <c r="H64" i="24"/>
  <c r="H65" i="24"/>
  <c r="H66" i="24"/>
  <c r="H67" i="24"/>
  <c r="H68" i="24"/>
  <c r="H69" i="24"/>
  <c r="H70" i="24"/>
  <c r="H71" i="24"/>
  <c r="H72" i="24"/>
  <c r="H73" i="24"/>
  <c r="H74" i="24"/>
  <c r="H75" i="24"/>
  <c r="H76" i="24"/>
  <c r="H77" i="24"/>
  <c r="H78" i="24"/>
  <c r="H79" i="24"/>
  <c r="H80" i="24"/>
  <c r="H81" i="24"/>
  <c r="H82" i="24"/>
  <c r="H83" i="24"/>
  <c r="H84" i="24"/>
  <c r="H85" i="24"/>
  <c r="H86" i="24"/>
  <c r="H87" i="24"/>
  <c r="H88" i="24"/>
  <c r="H89" i="24"/>
  <c r="H90" i="24"/>
  <c r="H91" i="24"/>
  <c r="H92" i="24"/>
  <c r="H93" i="24"/>
  <c r="H94" i="24"/>
  <c r="H95" i="24"/>
  <c r="H96" i="24"/>
  <c r="H97" i="24"/>
  <c r="H98" i="24"/>
  <c r="H99" i="24"/>
  <c r="H100" i="24"/>
  <c r="H101" i="24"/>
  <c r="H102" i="24"/>
  <c r="H2" i="24"/>
  <c r="F3" i="24"/>
  <c r="F4" i="24"/>
  <c r="F5" i="24"/>
  <c r="F6" i="24"/>
  <c r="F7" i="24"/>
  <c r="F8" i="24"/>
  <c r="F9" i="24"/>
  <c r="F10" i="24"/>
  <c r="F11" i="24"/>
  <c r="F12" i="24"/>
  <c r="F13" i="24"/>
  <c r="F14" i="24"/>
  <c r="F15" i="24"/>
  <c r="F16" i="24"/>
  <c r="F17" i="24"/>
  <c r="F18" i="24"/>
  <c r="F19" i="24"/>
  <c r="F20" i="24"/>
  <c r="F21" i="24"/>
  <c r="F22" i="24"/>
  <c r="F23" i="24"/>
  <c r="F24" i="24"/>
  <c r="F25" i="24"/>
  <c r="F26" i="24"/>
  <c r="F27" i="24"/>
  <c r="F28" i="24"/>
  <c r="F29" i="24"/>
  <c r="F30" i="24"/>
  <c r="F31" i="24"/>
  <c r="F32" i="24"/>
  <c r="F33" i="24"/>
  <c r="F34" i="24"/>
  <c r="F35" i="24"/>
  <c r="F36" i="24"/>
  <c r="F37" i="24"/>
  <c r="F38" i="24"/>
  <c r="F39" i="24"/>
  <c r="F40" i="24"/>
  <c r="F41" i="24"/>
  <c r="F42" i="24"/>
  <c r="F43" i="24"/>
  <c r="F44" i="24"/>
  <c r="F45" i="24"/>
  <c r="F46" i="24"/>
  <c r="F47" i="24"/>
  <c r="F48" i="24"/>
  <c r="F49" i="24"/>
  <c r="F50" i="24"/>
  <c r="F51" i="24"/>
  <c r="F52" i="24"/>
  <c r="F53" i="24"/>
  <c r="F54" i="24"/>
  <c r="F55" i="24"/>
  <c r="F56" i="24"/>
  <c r="F57" i="24"/>
  <c r="F58" i="24"/>
  <c r="F59" i="24"/>
  <c r="F60" i="24"/>
  <c r="F61" i="24"/>
  <c r="F62" i="24"/>
  <c r="F63" i="24"/>
  <c r="F64" i="24"/>
  <c r="F65" i="24"/>
  <c r="F66" i="24"/>
  <c r="F67" i="24"/>
  <c r="F68" i="24"/>
  <c r="F69" i="24"/>
  <c r="F70" i="24"/>
  <c r="F71" i="24"/>
  <c r="F72" i="24"/>
  <c r="F73" i="24"/>
  <c r="F74" i="24"/>
  <c r="F75" i="24"/>
  <c r="F76" i="24"/>
  <c r="F77" i="24"/>
  <c r="F78" i="24"/>
  <c r="F79" i="24"/>
  <c r="F80" i="24"/>
  <c r="F81" i="24"/>
  <c r="F82" i="24"/>
  <c r="F83" i="24"/>
  <c r="F84" i="24"/>
  <c r="F85" i="24"/>
  <c r="F86" i="24"/>
  <c r="F87" i="24"/>
  <c r="F88" i="24"/>
  <c r="F89" i="24"/>
  <c r="F90" i="24"/>
  <c r="F91" i="24"/>
  <c r="F92" i="24"/>
  <c r="F93" i="24"/>
  <c r="F94" i="24"/>
  <c r="F95" i="24"/>
  <c r="F96" i="24"/>
  <c r="F97" i="24"/>
  <c r="F98" i="24"/>
  <c r="F99" i="24"/>
  <c r="F100" i="24"/>
  <c r="F101" i="24"/>
  <c r="F102" i="24"/>
  <c r="F2" i="24"/>
  <c r="D3" i="24"/>
  <c r="D4" i="24"/>
  <c r="D5" i="24"/>
  <c r="D6" i="24"/>
  <c r="D7" i="24"/>
  <c r="D8" i="24"/>
  <c r="D9" i="24"/>
  <c r="D10" i="24"/>
  <c r="D11" i="24"/>
  <c r="D12" i="24"/>
  <c r="D13" i="24"/>
  <c r="D14" i="24"/>
  <c r="D15" i="24"/>
  <c r="D16" i="24"/>
  <c r="D17" i="24"/>
  <c r="D18" i="24"/>
  <c r="D19" i="24"/>
  <c r="D20" i="24"/>
  <c r="D21" i="24"/>
  <c r="D22" i="24"/>
  <c r="D23" i="24"/>
  <c r="D24" i="24"/>
  <c r="D25" i="24"/>
  <c r="D26" i="24"/>
  <c r="D27" i="24"/>
  <c r="D28" i="24"/>
  <c r="D29" i="24"/>
  <c r="D30" i="24"/>
  <c r="D31" i="24"/>
  <c r="D32" i="24"/>
  <c r="D33" i="24"/>
  <c r="D34" i="24"/>
  <c r="D35" i="24"/>
  <c r="D36" i="24"/>
  <c r="D37" i="24"/>
  <c r="D38" i="24"/>
  <c r="D39" i="24"/>
  <c r="D40" i="24"/>
  <c r="D41" i="24"/>
  <c r="D42" i="24"/>
  <c r="D43" i="24"/>
  <c r="D44" i="24"/>
  <c r="D45" i="24"/>
  <c r="D46" i="24"/>
  <c r="D47" i="24"/>
  <c r="D48" i="24"/>
  <c r="D49" i="24"/>
  <c r="D50" i="24"/>
  <c r="D51" i="24"/>
  <c r="D52" i="24"/>
  <c r="D53" i="24"/>
  <c r="D54" i="24"/>
  <c r="D55" i="24"/>
  <c r="D56" i="24"/>
  <c r="D57" i="24"/>
  <c r="D58" i="24"/>
  <c r="D59" i="24"/>
  <c r="D60" i="24"/>
  <c r="D61" i="24"/>
  <c r="D62" i="24"/>
  <c r="D63" i="24"/>
  <c r="D64" i="24"/>
  <c r="D65" i="24"/>
  <c r="D66" i="24"/>
  <c r="D67" i="24"/>
  <c r="D68" i="24"/>
  <c r="D69" i="24"/>
  <c r="D70" i="24"/>
  <c r="D71" i="24"/>
  <c r="D72" i="24"/>
  <c r="D73" i="24"/>
  <c r="D74" i="24"/>
  <c r="D75" i="24"/>
  <c r="D76" i="24"/>
  <c r="D77" i="24"/>
  <c r="D78" i="24"/>
  <c r="D79" i="24"/>
  <c r="D80" i="24"/>
  <c r="D81" i="24"/>
  <c r="D82" i="24"/>
  <c r="D83" i="24"/>
  <c r="D84" i="24"/>
  <c r="D85" i="24"/>
  <c r="D86" i="24"/>
  <c r="D87" i="24"/>
  <c r="D88" i="24"/>
  <c r="D89" i="24"/>
  <c r="D90" i="24"/>
  <c r="D91" i="24"/>
  <c r="D92" i="24"/>
  <c r="D93" i="24"/>
  <c r="D94" i="24"/>
  <c r="D95" i="24"/>
  <c r="D96" i="24"/>
  <c r="D97" i="24"/>
  <c r="D98" i="24"/>
  <c r="D99" i="24"/>
  <c r="D100" i="24"/>
  <c r="D101" i="24"/>
  <c r="D102" i="24"/>
  <c r="D2" i="24"/>
  <c r="C102" i="24"/>
  <c r="I102" i="24" s="1"/>
  <c r="B102" i="24"/>
  <c r="C101" i="24"/>
  <c r="I101" i="24" s="1"/>
  <c r="B101" i="24"/>
  <c r="I100" i="24"/>
  <c r="G100" i="24"/>
  <c r="C100" i="24"/>
  <c r="E100" i="24" s="1"/>
  <c r="B100" i="24"/>
  <c r="G99" i="24"/>
  <c r="C99" i="24"/>
  <c r="I99" i="24" s="1"/>
  <c r="B99" i="24"/>
  <c r="E98" i="24"/>
  <c r="C98" i="24"/>
  <c r="I98" i="24" s="1"/>
  <c r="B98" i="24"/>
  <c r="C97" i="24"/>
  <c r="I97" i="24" s="1"/>
  <c r="B97" i="24"/>
  <c r="C96" i="24"/>
  <c r="I96" i="24" s="1"/>
  <c r="B96" i="24"/>
  <c r="I95" i="24"/>
  <c r="G95" i="24"/>
  <c r="C95" i="24"/>
  <c r="E95" i="24" s="1"/>
  <c r="B95" i="24"/>
  <c r="G94" i="24"/>
  <c r="C94" i="24"/>
  <c r="I94" i="24" s="1"/>
  <c r="B94" i="24"/>
  <c r="E93" i="24"/>
  <c r="C93" i="24"/>
  <c r="I93" i="24" s="1"/>
  <c r="B93" i="24"/>
  <c r="C92" i="24"/>
  <c r="I92" i="24" s="1"/>
  <c r="B92" i="24"/>
  <c r="C91" i="24"/>
  <c r="I91" i="24" s="1"/>
  <c r="B91" i="24"/>
  <c r="I90" i="24"/>
  <c r="G90" i="24"/>
  <c r="C90" i="24"/>
  <c r="E90" i="24" s="1"/>
  <c r="B90" i="24"/>
  <c r="G89" i="24"/>
  <c r="C89" i="24"/>
  <c r="I89" i="24" s="1"/>
  <c r="B89" i="24"/>
  <c r="E88" i="24"/>
  <c r="C88" i="24"/>
  <c r="I88" i="24" s="1"/>
  <c r="B88" i="24"/>
  <c r="C87" i="24"/>
  <c r="I87" i="24" s="1"/>
  <c r="B87" i="24"/>
  <c r="C86" i="24"/>
  <c r="I86" i="24" s="1"/>
  <c r="B86" i="24"/>
  <c r="I85" i="24"/>
  <c r="G85" i="24"/>
  <c r="C85" i="24"/>
  <c r="E85" i="24" s="1"/>
  <c r="B85" i="24"/>
  <c r="G84" i="24"/>
  <c r="C84" i="24"/>
  <c r="I84" i="24" s="1"/>
  <c r="B84" i="24"/>
  <c r="E83" i="24"/>
  <c r="C83" i="24"/>
  <c r="I83" i="24" s="1"/>
  <c r="B83" i="24"/>
  <c r="C82" i="24"/>
  <c r="I82" i="24" s="1"/>
  <c r="B82" i="24"/>
  <c r="C81" i="24"/>
  <c r="I81" i="24" s="1"/>
  <c r="B81" i="24"/>
  <c r="I80" i="24"/>
  <c r="G80" i="24"/>
  <c r="C80" i="24"/>
  <c r="E80" i="24" s="1"/>
  <c r="B80" i="24"/>
  <c r="G79" i="24"/>
  <c r="C79" i="24"/>
  <c r="I79" i="24" s="1"/>
  <c r="B79" i="24"/>
  <c r="E78" i="24"/>
  <c r="C78" i="24"/>
  <c r="I78" i="24" s="1"/>
  <c r="B78" i="24"/>
  <c r="C77" i="24"/>
  <c r="I77" i="24" s="1"/>
  <c r="B77" i="24"/>
  <c r="C76" i="24"/>
  <c r="I76" i="24" s="1"/>
  <c r="B76" i="24"/>
  <c r="I75" i="24"/>
  <c r="G75" i="24"/>
  <c r="C75" i="24"/>
  <c r="E75" i="24" s="1"/>
  <c r="B75" i="24"/>
  <c r="G74" i="24"/>
  <c r="C74" i="24"/>
  <c r="I74" i="24" s="1"/>
  <c r="B74" i="24"/>
  <c r="E73" i="24"/>
  <c r="C73" i="24"/>
  <c r="I73" i="24" s="1"/>
  <c r="B73" i="24"/>
  <c r="C72" i="24"/>
  <c r="I72" i="24" s="1"/>
  <c r="B72" i="24"/>
  <c r="C71" i="24"/>
  <c r="I71" i="24" s="1"/>
  <c r="B71" i="24"/>
  <c r="I70" i="24"/>
  <c r="G70" i="24"/>
  <c r="C70" i="24"/>
  <c r="E70" i="24" s="1"/>
  <c r="B70" i="24"/>
  <c r="G69" i="24"/>
  <c r="C69" i="24"/>
  <c r="I69" i="24" s="1"/>
  <c r="B69" i="24"/>
  <c r="E68" i="24"/>
  <c r="C68" i="24"/>
  <c r="I68" i="24" s="1"/>
  <c r="B68" i="24"/>
  <c r="C67" i="24"/>
  <c r="I67" i="24" s="1"/>
  <c r="B67" i="24"/>
  <c r="C66" i="24"/>
  <c r="I66" i="24" s="1"/>
  <c r="B66" i="24"/>
  <c r="I65" i="24"/>
  <c r="G65" i="24"/>
  <c r="C65" i="24"/>
  <c r="E65" i="24" s="1"/>
  <c r="B65" i="24"/>
  <c r="G64" i="24"/>
  <c r="C64" i="24"/>
  <c r="I64" i="24" s="1"/>
  <c r="B64" i="24"/>
  <c r="E63" i="24"/>
  <c r="C63" i="24"/>
  <c r="I63" i="24" s="1"/>
  <c r="B63" i="24"/>
  <c r="C62" i="24"/>
  <c r="I62" i="24" s="1"/>
  <c r="B62" i="24"/>
  <c r="C61" i="24"/>
  <c r="I61" i="24" s="1"/>
  <c r="B61" i="24"/>
  <c r="I60" i="24"/>
  <c r="G60" i="24"/>
  <c r="C60" i="24"/>
  <c r="E60" i="24" s="1"/>
  <c r="B60" i="24"/>
  <c r="G59" i="24"/>
  <c r="C59" i="24"/>
  <c r="I59" i="24" s="1"/>
  <c r="B59" i="24"/>
  <c r="E58" i="24"/>
  <c r="C58" i="24"/>
  <c r="I58" i="24" s="1"/>
  <c r="B58" i="24"/>
  <c r="C57" i="24"/>
  <c r="I57" i="24" s="1"/>
  <c r="B57" i="24"/>
  <c r="C56" i="24"/>
  <c r="I56" i="24" s="1"/>
  <c r="B56" i="24"/>
  <c r="I55" i="24"/>
  <c r="G55" i="24"/>
  <c r="C55" i="24"/>
  <c r="E55" i="24" s="1"/>
  <c r="B55" i="24"/>
  <c r="G54" i="24"/>
  <c r="C54" i="24"/>
  <c r="I54" i="24" s="1"/>
  <c r="B54" i="24"/>
  <c r="E53" i="24"/>
  <c r="C53" i="24"/>
  <c r="I53" i="24" s="1"/>
  <c r="B53" i="24"/>
  <c r="C52" i="24"/>
  <c r="I52" i="24" s="1"/>
  <c r="B52" i="24"/>
  <c r="C51" i="24"/>
  <c r="I51" i="24" s="1"/>
  <c r="B51" i="24"/>
  <c r="I50" i="24"/>
  <c r="G50" i="24"/>
  <c r="C50" i="24"/>
  <c r="E50" i="24" s="1"/>
  <c r="B50" i="24"/>
  <c r="G49" i="24"/>
  <c r="C49" i="24"/>
  <c r="I49" i="24" s="1"/>
  <c r="B49" i="24"/>
  <c r="E48" i="24"/>
  <c r="C48" i="24"/>
  <c r="I48" i="24" s="1"/>
  <c r="B48" i="24"/>
  <c r="C47" i="24"/>
  <c r="I47" i="24" s="1"/>
  <c r="B47" i="24"/>
  <c r="C46" i="24"/>
  <c r="I46" i="24" s="1"/>
  <c r="B46" i="24"/>
  <c r="I45" i="24"/>
  <c r="G45" i="24"/>
  <c r="C45" i="24"/>
  <c r="E45" i="24" s="1"/>
  <c r="B45" i="24"/>
  <c r="G44" i="24"/>
  <c r="C44" i="24"/>
  <c r="I44" i="24" s="1"/>
  <c r="B44" i="24"/>
  <c r="E43" i="24"/>
  <c r="C43" i="24"/>
  <c r="I43" i="24" s="1"/>
  <c r="B43" i="24"/>
  <c r="C42" i="24"/>
  <c r="I42" i="24" s="1"/>
  <c r="B42" i="24"/>
  <c r="C41" i="24"/>
  <c r="I41" i="24" s="1"/>
  <c r="B41" i="24"/>
  <c r="I40" i="24"/>
  <c r="G40" i="24"/>
  <c r="C40" i="24"/>
  <c r="E40" i="24" s="1"/>
  <c r="B40" i="24"/>
  <c r="G39" i="24"/>
  <c r="C39" i="24"/>
  <c r="I39" i="24" s="1"/>
  <c r="B39" i="24"/>
  <c r="E38" i="24"/>
  <c r="C38" i="24"/>
  <c r="I38" i="24" s="1"/>
  <c r="B38" i="24"/>
  <c r="C37" i="24"/>
  <c r="I37" i="24" s="1"/>
  <c r="B37" i="24"/>
  <c r="C36" i="24"/>
  <c r="I36" i="24" s="1"/>
  <c r="B36" i="24"/>
  <c r="I35" i="24"/>
  <c r="G35" i="24"/>
  <c r="C35" i="24"/>
  <c r="E35" i="24" s="1"/>
  <c r="B35" i="24"/>
  <c r="G34" i="24"/>
  <c r="C34" i="24"/>
  <c r="I34" i="24" s="1"/>
  <c r="B34" i="24"/>
  <c r="E33" i="24"/>
  <c r="C33" i="24"/>
  <c r="I33" i="24" s="1"/>
  <c r="B33" i="24"/>
  <c r="C32" i="24"/>
  <c r="I32" i="24" s="1"/>
  <c r="B32" i="24"/>
  <c r="C31" i="24"/>
  <c r="I31" i="24" s="1"/>
  <c r="B31" i="24"/>
  <c r="I30" i="24"/>
  <c r="G30" i="24"/>
  <c r="C30" i="24"/>
  <c r="E30" i="24" s="1"/>
  <c r="B30" i="24"/>
  <c r="G29" i="24"/>
  <c r="C29" i="24"/>
  <c r="I29" i="24" s="1"/>
  <c r="B29" i="24"/>
  <c r="E28" i="24"/>
  <c r="C28" i="24"/>
  <c r="I28" i="24" s="1"/>
  <c r="B28" i="24"/>
  <c r="C27" i="24"/>
  <c r="I27" i="24" s="1"/>
  <c r="B27" i="24"/>
  <c r="C26" i="24"/>
  <c r="I26" i="24" s="1"/>
  <c r="B26" i="24"/>
  <c r="I25" i="24"/>
  <c r="G25" i="24"/>
  <c r="C25" i="24"/>
  <c r="E25" i="24" s="1"/>
  <c r="B25" i="24"/>
  <c r="G24" i="24"/>
  <c r="C24" i="24"/>
  <c r="I24" i="24" s="1"/>
  <c r="B24" i="24"/>
  <c r="E23" i="24"/>
  <c r="C23" i="24"/>
  <c r="I23" i="24" s="1"/>
  <c r="B23" i="24"/>
  <c r="C22" i="24"/>
  <c r="I22" i="24" s="1"/>
  <c r="B22" i="24"/>
  <c r="C21" i="24"/>
  <c r="I21" i="24" s="1"/>
  <c r="B21" i="24"/>
  <c r="I20" i="24"/>
  <c r="G20" i="24"/>
  <c r="C20" i="24"/>
  <c r="E20" i="24" s="1"/>
  <c r="B20" i="24"/>
  <c r="G19" i="24"/>
  <c r="C19" i="24"/>
  <c r="I19" i="24" s="1"/>
  <c r="B19" i="24"/>
  <c r="E18" i="24"/>
  <c r="C18" i="24"/>
  <c r="I18" i="24" s="1"/>
  <c r="B18" i="24"/>
  <c r="C17" i="24"/>
  <c r="I17" i="24" s="1"/>
  <c r="B17" i="24"/>
  <c r="C16" i="24"/>
  <c r="I16" i="24" s="1"/>
  <c r="B16" i="24"/>
  <c r="I15" i="24"/>
  <c r="G15" i="24"/>
  <c r="C15" i="24"/>
  <c r="E15" i="24" s="1"/>
  <c r="B15" i="24"/>
  <c r="G14" i="24"/>
  <c r="C14" i="24"/>
  <c r="I14" i="24" s="1"/>
  <c r="B14" i="24"/>
  <c r="E13" i="24"/>
  <c r="C13" i="24"/>
  <c r="I13" i="24" s="1"/>
  <c r="B13" i="24"/>
  <c r="C12" i="24"/>
  <c r="I12" i="24" s="1"/>
  <c r="B12" i="24"/>
  <c r="C11" i="24"/>
  <c r="I11" i="24" s="1"/>
  <c r="B11" i="24"/>
  <c r="I10" i="24"/>
  <c r="G10" i="24"/>
  <c r="C10" i="24"/>
  <c r="E10" i="24" s="1"/>
  <c r="B10" i="24"/>
  <c r="G9" i="24"/>
  <c r="C9" i="24"/>
  <c r="I9" i="24" s="1"/>
  <c r="B9" i="24"/>
  <c r="E8" i="24"/>
  <c r="C8" i="24"/>
  <c r="I8" i="24" s="1"/>
  <c r="B8" i="24"/>
  <c r="C7" i="24"/>
  <c r="I7" i="24" s="1"/>
  <c r="B7" i="24"/>
  <c r="C6" i="24"/>
  <c r="I6" i="24" s="1"/>
  <c r="B6" i="24"/>
  <c r="I5" i="24"/>
  <c r="G5" i="24"/>
  <c r="C5" i="24"/>
  <c r="E5" i="24" s="1"/>
  <c r="B5" i="24"/>
  <c r="G4" i="24"/>
  <c r="C4" i="24"/>
  <c r="I4" i="24" s="1"/>
  <c r="B4" i="24"/>
  <c r="E3" i="24"/>
  <c r="C3" i="24"/>
  <c r="I3" i="24" s="1"/>
  <c r="B3" i="24"/>
  <c r="C2" i="24"/>
  <c r="I2" i="24" s="1"/>
  <c r="B2" i="24"/>
  <c r="F3" i="23"/>
  <c r="G3" i="23"/>
  <c r="F4" i="23"/>
  <c r="G4" i="23"/>
  <c r="F5" i="23"/>
  <c r="G5" i="23"/>
  <c r="F6" i="23"/>
  <c r="G6" i="23"/>
  <c r="F7" i="23"/>
  <c r="G7" i="23"/>
  <c r="F8" i="23"/>
  <c r="G8" i="23"/>
  <c r="F9" i="23"/>
  <c r="G9" i="23"/>
  <c r="F10" i="23"/>
  <c r="G10" i="23"/>
  <c r="F11" i="23"/>
  <c r="G11" i="23"/>
  <c r="F12" i="23"/>
  <c r="G12" i="23"/>
  <c r="F13" i="23"/>
  <c r="G13" i="23"/>
  <c r="F14" i="23"/>
  <c r="G14" i="23"/>
  <c r="F15" i="23"/>
  <c r="G15" i="23"/>
  <c r="F16" i="23"/>
  <c r="G16" i="23"/>
  <c r="F17" i="23"/>
  <c r="G17" i="23"/>
  <c r="F18" i="23"/>
  <c r="G18" i="23"/>
  <c r="F19" i="23"/>
  <c r="G19" i="23"/>
  <c r="F20" i="23"/>
  <c r="G20" i="23"/>
  <c r="F21" i="23"/>
  <c r="G21" i="23"/>
  <c r="F22" i="23"/>
  <c r="G22" i="23"/>
  <c r="F23" i="23"/>
  <c r="G23" i="23"/>
  <c r="F24" i="23"/>
  <c r="G24" i="23"/>
  <c r="F25" i="23"/>
  <c r="G25" i="23"/>
  <c r="F26" i="23"/>
  <c r="G26" i="23"/>
  <c r="F27" i="23"/>
  <c r="G27" i="23"/>
  <c r="F28" i="23"/>
  <c r="G28" i="23"/>
  <c r="F29" i="23"/>
  <c r="G29" i="23"/>
  <c r="F30" i="23"/>
  <c r="G30" i="23"/>
  <c r="F31" i="23"/>
  <c r="G31" i="23"/>
  <c r="F32" i="23"/>
  <c r="G32" i="23"/>
  <c r="F33" i="23"/>
  <c r="G33" i="23"/>
  <c r="F34" i="23"/>
  <c r="G34" i="23"/>
  <c r="F35" i="23"/>
  <c r="G35" i="23"/>
  <c r="F36" i="23"/>
  <c r="G36" i="23"/>
  <c r="F37" i="23"/>
  <c r="G37" i="23"/>
  <c r="F38" i="23"/>
  <c r="G38" i="23"/>
  <c r="F39" i="23"/>
  <c r="G39" i="23"/>
  <c r="F40" i="23"/>
  <c r="G40" i="23"/>
  <c r="F41" i="23"/>
  <c r="G41" i="23"/>
  <c r="F42" i="23"/>
  <c r="G42" i="23"/>
  <c r="F43" i="23"/>
  <c r="G43" i="23"/>
  <c r="F44" i="23"/>
  <c r="G44" i="23"/>
  <c r="F45" i="23"/>
  <c r="G45" i="23"/>
  <c r="F46" i="23"/>
  <c r="G46" i="23"/>
  <c r="F47" i="23"/>
  <c r="G47" i="23"/>
  <c r="F48" i="23"/>
  <c r="G48" i="23"/>
  <c r="F49" i="23"/>
  <c r="G49" i="23"/>
  <c r="F50" i="23"/>
  <c r="G50" i="23"/>
  <c r="F51" i="23"/>
  <c r="G51" i="23"/>
  <c r="F52" i="23"/>
  <c r="G52" i="23"/>
  <c r="F53" i="23"/>
  <c r="G53" i="23"/>
  <c r="F54" i="23"/>
  <c r="G54" i="23"/>
  <c r="F55" i="23"/>
  <c r="G55" i="23"/>
  <c r="F56" i="23"/>
  <c r="G56" i="23"/>
  <c r="F57" i="23"/>
  <c r="G57" i="23"/>
  <c r="F58" i="23"/>
  <c r="G58" i="23"/>
  <c r="F59" i="23"/>
  <c r="G59" i="23"/>
  <c r="F60" i="23"/>
  <c r="G60" i="23"/>
  <c r="F61" i="23"/>
  <c r="G61" i="23"/>
  <c r="F62" i="23"/>
  <c r="G62" i="23"/>
  <c r="F63" i="23"/>
  <c r="G63" i="23"/>
  <c r="F64" i="23"/>
  <c r="G64" i="23"/>
  <c r="F65" i="23"/>
  <c r="G65" i="23"/>
  <c r="F66" i="23"/>
  <c r="G66" i="23"/>
  <c r="F67" i="23"/>
  <c r="G67" i="23"/>
  <c r="F68" i="23"/>
  <c r="G68" i="23"/>
  <c r="F69" i="23"/>
  <c r="G69" i="23"/>
  <c r="F70" i="23"/>
  <c r="G70" i="23"/>
  <c r="F71" i="23"/>
  <c r="G71" i="23"/>
  <c r="F72" i="23"/>
  <c r="G72" i="23"/>
  <c r="F73" i="23"/>
  <c r="G73" i="23"/>
  <c r="F74" i="23"/>
  <c r="G74" i="23"/>
  <c r="F75" i="23"/>
  <c r="G75" i="23"/>
  <c r="F76" i="23"/>
  <c r="G76" i="23"/>
  <c r="F77" i="23"/>
  <c r="G77" i="23"/>
  <c r="F78" i="23"/>
  <c r="G78" i="23"/>
  <c r="F79" i="23"/>
  <c r="G79" i="23"/>
  <c r="F80" i="23"/>
  <c r="G80" i="23"/>
  <c r="F81" i="23"/>
  <c r="G81" i="23"/>
  <c r="F82" i="23"/>
  <c r="G82" i="23"/>
  <c r="F83" i="23"/>
  <c r="G83" i="23"/>
  <c r="F84" i="23"/>
  <c r="G84" i="23"/>
  <c r="F85" i="23"/>
  <c r="G85" i="23"/>
  <c r="F86" i="23"/>
  <c r="G86" i="23"/>
  <c r="F87" i="23"/>
  <c r="G87" i="23"/>
  <c r="F88" i="23"/>
  <c r="G88" i="23"/>
  <c r="F89" i="23"/>
  <c r="G89" i="23"/>
  <c r="F90" i="23"/>
  <c r="G90" i="23"/>
  <c r="F91" i="23"/>
  <c r="G91" i="23"/>
  <c r="F92" i="23"/>
  <c r="G92" i="23"/>
  <c r="F93" i="23"/>
  <c r="G93" i="23"/>
  <c r="F94" i="23"/>
  <c r="G94" i="23"/>
  <c r="F95" i="23"/>
  <c r="G95" i="23"/>
  <c r="F96" i="23"/>
  <c r="G96" i="23"/>
  <c r="F97" i="23"/>
  <c r="G97" i="23"/>
  <c r="F98" i="23"/>
  <c r="G98" i="23"/>
  <c r="F99" i="23"/>
  <c r="G99" i="23"/>
  <c r="F100" i="23"/>
  <c r="G100" i="23"/>
  <c r="F101" i="23"/>
  <c r="G101" i="23"/>
  <c r="F102" i="23"/>
  <c r="G102" i="23"/>
  <c r="F103" i="23"/>
  <c r="G103" i="23"/>
  <c r="F104" i="23"/>
  <c r="G104" i="23"/>
  <c r="F105" i="23"/>
  <c r="G105" i="23"/>
  <c r="F106" i="23"/>
  <c r="G106" i="23"/>
  <c r="F107" i="23"/>
  <c r="G107" i="23"/>
  <c r="F108" i="23"/>
  <c r="G108" i="23"/>
  <c r="F109" i="23"/>
  <c r="G109" i="23"/>
  <c r="F110" i="23"/>
  <c r="G110" i="23"/>
  <c r="F111" i="23"/>
  <c r="G111" i="23"/>
  <c r="F112" i="23"/>
  <c r="G112" i="23"/>
  <c r="F113" i="23"/>
  <c r="G113" i="23"/>
  <c r="F114" i="23"/>
  <c r="G114" i="23"/>
  <c r="F115" i="23"/>
  <c r="G115" i="23"/>
  <c r="F116" i="23"/>
  <c r="G116" i="23"/>
  <c r="F117" i="23"/>
  <c r="G117" i="23"/>
  <c r="F118" i="23"/>
  <c r="G118" i="23"/>
  <c r="F119" i="23"/>
  <c r="G119" i="23"/>
  <c r="F120" i="23"/>
  <c r="G120" i="23"/>
  <c r="F121" i="23"/>
  <c r="G121" i="23"/>
  <c r="F122" i="23"/>
  <c r="G122" i="23"/>
  <c r="F123" i="23"/>
  <c r="G123" i="23"/>
  <c r="F124" i="23"/>
  <c r="G124" i="23"/>
  <c r="F125" i="23"/>
  <c r="G125" i="23"/>
  <c r="F126" i="23"/>
  <c r="G126" i="23"/>
  <c r="F127" i="23"/>
  <c r="G127" i="23"/>
  <c r="F128" i="23"/>
  <c r="G128" i="23"/>
  <c r="F129" i="23"/>
  <c r="G129" i="23"/>
  <c r="F130" i="23"/>
  <c r="G130" i="23"/>
  <c r="F131" i="23"/>
  <c r="G131" i="23"/>
  <c r="F132" i="23"/>
  <c r="G132" i="23"/>
  <c r="F133" i="23"/>
  <c r="G133" i="23"/>
  <c r="F134" i="23"/>
  <c r="G134" i="23"/>
  <c r="F135" i="23"/>
  <c r="G135" i="23"/>
  <c r="F136" i="23"/>
  <c r="G136" i="23"/>
  <c r="F137" i="23"/>
  <c r="G137" i="23"/>
  <c r="F138" i="23"/>
  <c r="G138" i="23"/>
  <c r="F139" i="23"/>
  <c r="G139" i="23"/>
  <c r="F140" i="23"/>
  <c r="G140" i="23"/>
  <c r="F141" i="23"/>
  <c r="G141" i="23"/>
  <c r="F142" i="23"/>
  <c r="G142" i="23"/>
  <c r="F143" i="23"/>
  <c r="G143" i="23"/>
  <c r="F144" i="23"/>
  <c r="G144" i="23"/>
  <c r="F145" i="23"/>
  <c r="G145" i="23"/>
  <c r="F146" i="23"/>
  <c r="G146" i="23"/>
  <c r="F147" i="23"/>
  <c r="G147" i="23"/>
  <c r="F148" i="23"/>
  <c r="G148" i="23"/>
  <c r="F149" i="23"/>
  <c r="G149" i="23"/>
  <c r="F150" i="23"/>
  <c r="G150" i="23"/>
  <c r="F151" i="23"/>
  <c r="G151" i="23"/>
  <c r="F152" i="23"/>
  <c r="G152" i="23"/>
  <c r="F153" i="23"/>
  <c r="G153" i="23"/>
  <c r="F154" i="23"/>
  <c r="G154" i="23"/>
  <c r="F155" i="23"/>
  <c r="G155" i="23"/>
  <c r="F156" i="23"/>
  <c r="G156" i="23"/>
  <c r="F157" i="23"/>
  <c r="G157" i="23"/>
  <c r="F158" i="23"/>
  <c r="G158" i="23"/>
  <c r="F159" i="23"/>
  <c r="G159" i="23"/>
  <c r="F160" i="23"/>
  <c r="G160" i="23"/>
  <c r="F161" i="23"/>
  <c r="G161" i="23"/>
  <c r="F162" i="23"/>
  <c r="G162" i="23"/>
  <c r="F163" i="23"/>
  <c r="G163" i="23"/>
  <c r="F164" i="23"/>
  <c r="G164" i="23"/>
  <c r="F165" i="23"/>
  <c r="G165" i="23"/>
  <c r="F166" i="23"/>
  <c r="G166" i="23"/>
  <c r="F167" i="23"/>
  <c r="G167" i="23"/>
  <c r="F168" i="23"/>
  <c r="G168" i="23"/>
  <c r="F169" i="23"/>
  <c r="G169" i="23"/>
  <c r="F170" i="23"/>
  <c r="G170" i="23"/>
  <c r="F171" i="23"/>
  <c r="G171" i="23"/>
  <c r="F172" i="23"/>
  <c r="G172" i="23"/>
  <c r="F173" i="23"/>
  <c r="G173" i="23"/>
  <c r="F174" i="23"/>
  <c r="G174" i="23"/>
  <c r="F175" i="23"/>
  <c r="G175" i="23"/>
  <c r="F176" i="23"/>
  <c r="G176" i="23"/>
  <c r="F177" i="23"/>
  <c r="G177" i="23"/>
  <c r="F178" i="23"/>
  <c r="G178" i="23"/>
  <c r="F179" i="23"/>
  <c r="G179" i="23"/>
  <c r="F180" i="23"/>
  <c r="G180" i="23"/>
  <c r="F181" i="23"/>
  <c r="G181" i="23"/>
  <c r="F182" i="23"/>
  <c r="G182" i="23"/>
  <c r="F183" i="23"/>
  <c r="G183" i="23"/>
  <c r="F184" i="23"/>
  <c r="G184" i="23"/>
  <c r="F185" i="23"/>
  <c r="G185" i="23"/>
  <c r="F186" i="23"/>
  <c r="G186" i="23"/>
  <c r="F187" i="23"/>
  <c r="G187" i="23"/>
  <c r="F188" i="23"/>
  <c r="G188" i="23"/>
  <c r="F189" i="23"/>
  <c r="G189" i="23"/>
  <c r="F190" i="23"/>
  <c r="G190" i="23"/>
  <c r="F191" i="23"/>
  <c r="G191" i="23"/>
  <c r="F192" i="23"/>
  <c r="G192" i="23"/>
  <c r="F193" i="23"/>
  <c r="G193" i="23"/>
  <c r="F194" i="23"/>
  <c r="G194" i="23"/>
  <c r="F195" i="23"/>
  <c r="G195" i="23"/>
  <c r="F196" i="23"/>
  <c r="G196" i="23"/>
  <c r="F197" i="23"/>
  <c r="G197" i="23"/>
  <c r="F198" i="23"/>
  <c r="G198" i="23"/>
  <c r="F199" i="23"/>
  <c r="G199" i="23"/>
  <c r="F200" i="23"/>
  <c r="G200" i="23"/>
  <c r="F201" i="23"/>
  <c r="G201" i="23"/>
  <c r="F202" i="23"/>
  <c r="G202" i="23"/>
  <c r="G2" i="23"/>
  <c r="F2" i="23"/>
  <c r="E202" i="23"/>
  <c r="D202" i="23"/>
  <c r="C202" i="23"/>
  <c r="B202" i="23"/>
  <c r="E201" i="23"/>
  <c r="D201" i="23"/>
  <c r="C201" i="23"/>
  <c r="B201" i="23"/>
  <c r="E200" i="23"/>
  <c r="D200" i="23"/>
  <c r="C200" i="23"/>
  <c r="B200" i="23"/>
  <c r="E199" i="23"/>
  <c r="D199" i="23"/>
  <c r="C199" i="23"/>
  <c r="B199" i="23"/>
  <c r="E198" i="23"/>
  <c r="D198" i="23"/>
  <c r="C198" i="23"/>
  <c r="B198" i="23"/>
  <c r="E197" i="23"/>
  <c r="D197" i="23"/>
  <c r="C197" i="23"/>
  <c r="B197" i="23"/>
  <c r="E196" i="23"/>
  <c r="D196" i="23"/>
  <c r="C196" i="23"/>
  <c r="B196" i="23"/>
  <c r="E195" i="23"/>
  <c r="D195" i="23"/>
  <c r="C195" i="23"/>
  <c r="B195" i="23"/>
  <c r="E194" i="23"/>
  <c r="D194" i="23"/>
  <c r="C194" i="23"/>
  <c r="B194" i="23"/>
  <c r="E193" i="23"/>
  <c r="D193" i="23"/>
  <c r="C193" i="23"/>
  <c r="B193" i="23"/>
  <c r="E192" i="23"/>
  <c r="D192" i="23"/>
  <c r="C192" i="23"/>
  <c r="B192" i="23"/>
  <c r="E191" i="23"/>
  <c r="D191" i="23"/>
  <c r="C191" i="23"/>
  <c r="B191" i="23"/>
  <c r="E190" i="23"/>
  <c r="D190" i="23"/>
  <c r="C190" i="23"/>
  <c r="B190" i="23"/>
  <c r="E189" i="23"/>
  <c r="D189" i="23"/>
  <c r="C189" i="23"/>
  <c r="B189" i="23"/>
  <c r="E188" i="23"/>
  <c r="D188" i="23"/>
  <c r="C188" i="23"/>
  <c r="B188" i="23"/>
  <c r="E187" i="23"/>
  <c r="D187" i="23"/>
  <c r="C187" i="23"/>
  <c r="B187" i="23"/>
  <c r="E186" i="23"/>
  <c r="D186" i="23"/>
  <c r="C186" i="23"/>
  <c r="B186" i="23"/>
  <c r="E185" i="23"/>
  <c r="D185" i="23"/>
  <c r="C185" i="23"/>
  <c r="B185" i="23"/>
  <c r="E184" i="23"/>
  <c r="D184" i="23"/>
  <c r="C184" i="23"/>
  <c r="B184" i="23"/>
  <c r="E183" i="23"/>
  <c r="D183" i="23"/>
  <c r="C183" i="23"/>
  <c r="B183" i="23"/>
  <c r="E182" i="23"/>
  <c r="D182" i="23"/>
  <c r="C182" i="23"/>
  <c r="B182" i="23"/>
  <c r="E181" i="23"/>
  <c r="D181" i="23"/>
  <c r="C181" i="23"/>
  <c r="B181" i="23"/>
  <c r="E180" i="23"/>
  <c r="D180" i="23"/>
  <c r="C180" i="23"/>
  <c r="B180" i="23"/>
  <c r="E179" i="23"/>
  <c r="D179" i="23"/>
  <c r="C179" i="23"/>
  <c r="B179" i="23"/>
  <c r="E178" i="23"/>
  <c r="D178" i="23"/>
  <c r="C178" i="23"/>
  <c r="B178" i="23"/>
  <c r="E177" i="23"/>
  <c r="D177" i="23"/>
  <c r="C177" i="23"/>
  <c r="B177" i="23"/>
  <c r="E176" i="23"/>
  <c r="D176" i="23"/>
  <c r="C176" i="23"/>
  <c r="B176" i="23"/>
  <c r="E175" i="23"/>
  <c r="D175" i="23"/>
  <c r="C175" i="23"/>
  <c r="B175" i="23"/>
  <c r="E174" i="23"/>
  <c r="D174" i="23"/>
  <c r="C174" i="23"/>
  <c r="B174" i="23"/>
  <c r="E173" i="23"/>
  <c r="D173" i="23"/>
  <c r="C173" i="23"/>
  <c r="B173" i="23"/>
  <c r="E172" i="23"/>
  <c r="D172" i="23"/>
  <c r="C172" i="23"/>
  <c r="B172" i="23"/>
  <c r="E171" i="23"/>
  <c r="D171" i="23"/>
  <c r="C171" i="23"/>
  <c r="B171" i="23"/>
  <c r="E170" i="23"/>
  <c r="D170" i="23"/>
  <c r="C170" i="23"/>
  <c r="B170" i="23"/>
  <c r="E169" i="23"/>
  <c r="D169" i="23"/>
  <c r="C169" i="23"/>
  <c r="B169" i="23"/>
  <c r="E168" i="23"/>
  <c r="D168" i="23"/>
  <c r="C168" i="23"/>
  <c r="B168" i="23"/>
  <c r="E167" i="23"/>
  <c r="D167" i="23"/>
  <c r="C167" i="23"/>
  <c r="B167" i="23"/>
  <c r="E166" i="23"/>
  <c r="D166" i="23"/>
  <c r="C166" i="23"/>
  <c r="B166" i="23"/>
  <c r="E165" i="23"/>
  <c r="D165" i="23"/>
  <c r="C165" i="23"/>
  <c r="B165" i="23"/>
  <c r="E164" i="23"/>
  <c r="D164" i="23"/>
  <c r="C164" i="23"/>
  <c r="B164" i="23"/>
  <c r="E163" i="23"/>
  <c r="D163" i="23"/>
  <c r="C163" i="23"/>
  <c r="B163" i="23"/>
  <c r="E162" i="23"/>
  <c r="D162" i="23"/>
  <c r="C162" i="23"/>
  <c r="B162" i="23"/>
  <c r="E161" i="23"/>
  <c r="D161" i="23"/>
  <c r="C161" i="23"/>
  <c r="B161" i="23"/>
  <c r="E160" i="23"/>
  <c r="D160" i="23"/>
  <c r="C160" i="23"/>
  <c r="B160" i="23"/>
  <c r="E159" i="23"/>
  <c r="D159" i="23"/>
  <c r="C159" i="23"/>
  <c r="B159" i="23"/>
  <c r="E158" i="23"/>
  <c r="D158" i="23"/>
  <c r="C158" i="23"/>
  <c r="B158" i="23"/>
  <c r="E157" i="23"/>
  <c r="D157" i="23"/>
  <c r="C157" i="23"/>
  <c r="B157" i="23"/>
  <c r="E156" i="23"/>
  <c r="D156" i="23"/>
  <c r="C156" i="23"/>
  <c r="B156" i="23"/>
  <c r="E155" i="23"/>
  <c r="D155" i="23"/>
  <c r="C155" i="23"/>
  <c r="B155" i="23"/>
  <c r="E154" i="23"/>
  <c r="D154" i="23"/>
  <c r="C154" i="23"/>
  <c r="B154" i="23"/>
  <c r="E153" i="23"/>
  <c r="D153" i="23"/>
  <c r="C153" i="23"/>
  <c r="B153" i="23"/>
  <c r="E152" i="23"/>
  <c r="D152" i="23"/>
  <c r="C152" i="23"/>
  <c r="B152" i="23"/>
  <c r="E151" i="23"/>
  <c r="D151" i="23"/>
  <c r="C151" i="23"/>
  <c r="B151" i="23"/>
  <c r="E150" i="23"/>
  <c r="D150" i="23"/>
  <c r="C150" i="23"/>
  <c r="B150" i="23"/>
  <c r="E149" i="23"/>
  <c r="D149" i="23"/>
  <c r="C149" i="23"/>
  <c r="B149" i="23"/>
  <c r="E148" i="23"/>
  <c r="D148" i="23"/>
  <c r="C148" i="23"/>
  <c r="B148" i="23"/>
  <c r="E147" i="23"/>
  <c r="D147" i="23"/>
  <c r="C147" i="23"/>
  <c r="B147" i="23"/>
  <c r="E146" i="23"/>
  <c r="D146" i="23"/>
  <c r="C146" i="23"/>
  <c r="B146" i="23"/>
  <c r="E145" i="23"/>
  <c r="D145" i="23"/>
  <c r="C145" i="23"/>
  <c r="B145" i="23"/>
  <c r="E144" i="23"/>
  <c r="D144" i="23"/>
  <c r="C144" i="23"/>
  <c r="B144" i="23"/>
  <c r="E143" i="23"/>
  <c r="D143" i="23"/>
  <c r="C143" i="23"/>
  <c r="B143" i="23"/>
  <c r="E142" i="23"/>
  <c r="D142" i="23"/>
  <c r="C142" i="23"/>
  <c r="B142" i="23"/>
  <c r="E141" i="23"/>
  <c r="D141" i="23"/>
  <c r="C141" i="23"/>
  <c r="B141" i="23"/>
  <c r="E140" i="23"/>
  <c r="D140" i="23"/>
  <c r="C140" i="23"/>
  <c r="B140" i="23"/>
  <c r="E139" i="23"/>
  <c r="D139" i="23"/>
  <c r="C139" i="23"/>
  <c r="B139" i="23"/>
  <c r="E138" i="23"/>
  <c r="D138" i="23"/>
  <c r="C138" i="23"/>
  <c r="B138" i="23"/>
  <c r="E137" i="23"/>
  <c r="D137" i="23"/>
  <c r="C137" i="23"/>
  <c r="B137" i="23"/>
  <c r="E136" i="23"/>
  <c r="D136" i="23"/>
  <c r="C136" i="23"/>
  <c r="B136" i="23"/>
  <c r="E135" i="23"/>
  <c r="D135" i="23"/>
  <c r="C135" i="23"/>
  <c r="B135" i="23"/>
  <c r="E134" i="23"/>
  <c r="D134" i="23"/>
  <c r="C134" i="23"/>
  <c r="B134" i="23"/>
  <c r="E133" i="23"/>
  <c r="D133" i="23"/>
  <c r="C133" i="23"/>
  <c r="B133" i="23"/>
  <c r="E132" i="23"/>
  <c r="D132" i="23"/>
  <c r="C132" i="23"/>
  <c r="B132" i="23"/>
  <c r="E131" i="23"/>
  <c r="D131" i="23"/>
  <c r="C131" i="23"/>
  <c r="B131" i="23"/>
  <c r="E130" i="23"/>
  <c r="D130" i="23"/>
  <c r="C130" i="23"/>
  <c r="B130" i="23"/>
  <c r="E129" i="23"/>
  <c r="D129" i="23"/>
  <c r="C129" i="23"/>
  <c r="B129" i="23"/>
  <c r="E128" i="23"/>
  <c r="D128" i="23"/>
  <c r="C128" i="23"/>
  <c r="B128" i="23"/>
  <c r="E127" i="23"/>
  <c r="D127" i="23"/>
  <c r="C127" i="23"/>
  <c r="B127" i="23"/>
  <c r="E126" i="23"/>
  <c r="D126" i="23"/>
  <c r="C126" i="23"/>
  <c r="B126" i="23"/>
  <c r="E125" i="23"/>
  <c r="D125" i="23"/>
  <c r="C125" i="23"/>
  <c r="B125" i="23"/>
  <c r="E124" i="23"/>
  <c r="D124" i="23"/>
  <c r="C124" i="23"/>
  <c r="B124" i="23"/>
  <c r="E123" i="23"/>
  <c r="D123" i="23"/>
  <c r="C123" i="23"/>
  <c r="B123" i="23"/>
  <c r="E122" i="23"/>
  <c r="D122" i="23"/>
  <c r="C122" i="23"/>
  <c r="B122" i="23"/>
  <c r="E121" i="23"/>
  <c r="D121" i="23"/>
  <c r="C121" i="23"/>
  <c r="B121" i="23"/>
  <c r="E120" i="23"/>
  <c r="D120" i="23"/>
  <c r="C120" i="23"/>
  <c r="B120" i="23"/>
  <c r="E119" i="23"/>
  <c r="D119" i="23"/>
  <c r="C119" i="23"/>
  <c r="B119" i="23"/>
  <c r="E118" i="23"/>
  <c r="D118" i="23"/>
  <c r="C118" i="23"/>
  <c r="B118" i="23"/>
  <c r="E117" i="23"/>
  <c r="D117" i="23"/>
  <c r="C117" i="23"/>
  <c r="B117" i="23"/>
  <c r="E116" i="23"/>
  <c r="D116" i="23"/>
  <c r="C116" i="23"/>
  <c r="B116" i="23"/>
  <c r="E115" i="23"/>
  <c r="D115" i="23"/>
  <c r="C115" i="23"/>
  <c r="B115" i="23"/>
  <c r="E114" i="23"/>
  <c r="D114" i="23"/>
  <c r="C114" i="23"/>
  <c r="B114" i="23"/>
  <c r="E113" i="23"/>
  <c r="D113" i="23"/>
  <c r="C113" i="23"/>
  <c r="B113" i="23"/>
  <c r="E112" i="23"/>
  <c r="D112" i="23"/>
  <c r="C112" i="23"/>
  <c r="B112" i="23"/>
  <c r="E111" i="23"/>
  <c r="D111" i="23"/>
  <c r="C111" i="23"/>
  <c r="B111" i="23"/>
  <c r="E110" i="23"/>
  <c r="D110" i="23"/>
  <c r="C110" i="23"/>
  <c r="B110" i="23"/>
  <c r="E109" i="23"/>
  <c r="D109" i="23"/>
  <c r="C109" i="23"/>
  <c r="B109" i="23"/>
  <c r="E108" i="23"/>
  <c r="D108" i="23"/>
  <c r="C108" i="23"/>
  <c r="B108" i="23"/>
  <c r="E107" i="23"/>
  <c r="D107" i="23"/>
  <c r="C107" i="23"/>
  <c r="B107" i="23"/>
  <c r="E106" i="23"/>
  <c r="D106" i="23"/>
  <c r="C106" i="23"/>
  <c r="B106" i="23"/>
  <c r="E105" i="23"/>
  <c r="D105" i="23"/>
  <c r="C105" i="23"/>
  <c r="B105" i="23"/>
  <c r="E104" i="23"/>
  <c r="D104" i="23"/>
  <c r="C104" i="23"/>
  <c r="B104" i="23"/>
  <c r="E103" i="23"/>
  <c r="D103" i="23"/>
  <c r="C103" i="23"/>
  <c r="B103" i="23"/>
  <c r="E102" i="23"/>
  <c r="D102" i="23"/>
  <c r="C102" i="23"/>
  <c r="B102" i="23"/>
  <c r="E101" i="23"/>
  <c r="D101" i="23"/>
  <c r="C101" i="23"/>
  <c r="B101" i="23"/>
  <c r="E100" i="23"/>
  <c r="D100" i="23"/>
  <c r="C100" i="23"/>
  <c r="B100" i="23"/>
  <c r="E99" i="23"/>
  <c r="D99" i="23"/>
  <c r="C99" i="23"/>
  <c r="B99" i="23"/>
  <c r="E98" i="23"/>
  <c r="D98" i="23"/>
  <c r="C98" i="23"/>
  <c r="B98" i="23"/>
  <c r="E97" i="23"/>
  <c r="D97" i="23"/>
  <c r="C97" i="23"/>
  <c r="B97" i="23"/>
  <c r="E96" i="23"/>
  <c r="D96" i="23"/>
  <c r="C96" i="23"/>
  <c r="B96" i="23"/>
  <c r="E95" i="23"/>
  <c r="D95" i="23"/>
  <c r="C95" i="23"/>
  <c r="B95" i="23"/>
  <c r="E94" i="23"/>
  <c r="D94" i="23"/>
  <c r="C94" i="23"/>
  <c r="B94" i="23"/>
  <c r="E93" i="23"/>
  <c r="D93" i="23"/>
  <c r="C93" i="23"/>
  <c r="B93" i="23"/>
  <c r="E92" i="23"/>
  <c r="D92" i="23"/>
  <c r="C92" i="23"/>
  <c r="B92" i="23"/>
  <c r="E91" i="23"/>
  <c r="D91" i="23"/>
  <c r="C91" i="23"/>
  <c r="B91" i="23"/>
  <c r="E90" i="23"/>
  <c r="D90" i="23"/>
  <c r="C90" i="23"/>
  <c r="B90" i="23"/>
  <c r="E89" i="23"/>
  <c r="D89" i="23"/>
  <c r="C89" i="23"/>
  <c r="B89" i="23"/>
  <c r="E88" i="23"/>
  <c r="D88" i="23"/>
  <c r="C88" i="23"/>
  <c r="B88" i="23"/>
  <c r="E87" i="23"/>
  <c r="D87" i="23"/>
  <c r="C87" i="23"/>
  <c r="B87" i="23"/>
  <c r="E86" i="23"/>
  <c r="D86" i="23"/>
  <c r="C86" i="23"/>
  <c r="B86" i="23"/>
  <c r="E85" i="23"/>
  <c r="D85" i="23"/>
  <c r="C85" i="23"/>
  <c r="B85" i="23"/>
  <c r="E84" i="23"/>
  <c r="D84" i="23"/>
  <c r="C84" i="23"/>
  <c r="B84" i="23"/>
  <c r="E83" i="23"/>
  <c r="D83" i="23"/>
  <c r="C83" i="23"/>
  <c r="B83" i="23"/>
  <c r="E82" i="23"/>
  <c r="D82" i="23"/>
  <c r="C82" i="23"/>
  <c r="B82" i="23"/>
  <c r="E81" i="23"/>
  <c r="D81" i="23"/>
  <c r="C81" i="23"/>
  <c r="B81" i="23"/>
  <c r="E80" i="23"/>
  <c r="D80" i="23"/>
  <c r="C80" i="23"/>
  <c r="B80" i="23"/>
  <c r="E79" i="23"/>
  <c r="D79" i="23"/>
  <c r="C79" i="23"/>
  <c r="B79" i="23"/>
  <c r="E78" i="23"/>
  <c r="D78" i="23"/>
  <c r="C78" i="23"/>
  <c r="B78" i="23"/>
  <c r="E77" i="23"/>
  <c r="D77" i="23"/>
  <c r="C77" i="23"/>
  <c r="B77" i="23"/>
  <c r="E76" i="23"/>
  <c r="D76" i="23"/>
  <c r="C76" i="23"/>
  <c r="B76" i="23"/>
  <c r="E75" i="23"/>
  <c r="D75" i="23"/>
  <c r="C75" i="23"/>
  <c r="B75" i="23"/>
  <c r="E74" i="23"/>
  <c r="D74" i="23"/>
  <c r="C74" i="23"/>
  <c r="B74" i="23"/>
  <c r="E73" i="23"/>
  <c r="D73" i="23"/>
  <c r="C73" i="23"/>
  <c r="B73" i="23"/>
  <c r="E72" i="23"/>
  <c r="D72" i="23"/>
  <c r="C72" i="23"/>
  <c r="B72" i="23"/>
  <c r="E71" i="23"/>
  <c r="D71" i="23"/>
  <c r="C71" i="23"/>
  <c r="B71" i="23"/>
  <c r="E70" i="23"/>
  <c r="D70" i="23"/>
  <c r="C70" i="23"/>
  <c r="B70" i="23"/>
  <c r="E69" i="23"/>
  <c r="D69" i="23"/>
  <c r="C69" i="23"/>
  <c r="B69" i="23"/>
  <c r="E68" i="23"/>
  <c r="D68" i="23"/>
  <c r="C68" i="23"/>
  <c r="B68" i="23"/>
  <c r="E67" i="23"/>
  <c r="D67" i="23"/>
  <c r="C67" i="23"/>
  <c r="B67" i="23"/>
  <c r="E66" i="23"/>
  <c r="D66" i="23"/>
  <c r="C66" i="23"/>
  <c r="B66" i="23"/>
  <c r="E65" i="23"/>
  <c r="D65" i="23"/>
  <c r="C65" i="23"/>
  <c r="B65" i="23"/>
  <c r="E64" i="23"/>
  <c r="D64" i="23"/>
  <c r="C64" i="23"/>
  <c r="B64" i="23"/>
  <c r="E63" i="23"/>
  <c r="D63" i="23"/>
  <c r="C63" i="23"/>
  <c r="B63" i="23"/>
  <c r="E62" i="23"/>
  <c r="D62" i="23"/>
  <c r="C62" i="23"/>
  <c r="B62" i="23"/>
  <c r="E61" i="23"/>
  <c r="D61" i="23"/>
  <c r="C61" i="23"/>
  <c r="B61" i="23"/>
  <c r="E60" i="23"/>
  <c r="D60" i="23"/>
  <c r="C60" i="23"/>
  <c r="B60" i="23"/>
  <c r="E59" i="23"/>
  <c r="D59" i="23"/>
  <c r="C59" i="23"/>
  <c r="B59" i="23"/>
  <c r="E58" i="23"/>
  <c r="D58" i="23"/>
  <c r="C58" i="23"/>
  <c r="B58" i="23"/>
  <c r="E57" i="23"/>
  <c r="D57" i="23"/>
  <c r="C57" i="23"/>
  <c r="B57" i="23"/>
  <c r="E56" i="23"/>
  <c r="D56" i="23"/>
  <c r="C56" i="23"/>
  <c r="B56" i="23"/>
  <c r="E55" i="23"/>
  <c r="D55" i="23"/>
  <c r="C55" i="23"/>
  <c r="B55" i="23"/>
  <c r="E54" i="23"/>
  <c r="D54" i="23"/>
  <c r="C54" i="23"/>
  <c r="B54" i="23"/>
  <c r="E53" i="23"/>
  <c r="D53" i="23"/>
  <c r="C53" i="23"/>
  <c r="B53" i="23"/>
  <c r="E52" i="23"/>
  <c r="D52" i="23"/>
  <c r="C52" i="23"/>
  <c r="B52" i="23"/>
  <c r="E51" i="23"/>
  <c r="D51" i="23"/>
  <c r="C51" i="23"/>
  <c r="B51" i="23"/>
  <c r="E50" i="23"/>
  <c r="D50" i="23"/>
  <c r="C50" i="23"/>
  <c r="B50" i="23"/>
  <c r="E49" i="23"/>
  <c r="D49" i="23"/>
  <c r="C49" i="23"/>
  <c r="B49" i="23"/>
  <c r="E48" i="23"/>
  <c r="D48" i="23"/>
  <c r="C48" i="23"/>
  <c r="B48" i="23"/>
  <c r="E47" i="23"/>
  <c r="D47" i="23"/>
  <c r="C47" i="23"/>
  <c r="B47" i="23"/>
  <c r="E46" i="23"/>
  <c r="D46" i="23"/>
  <c r="C46" i="23"/>
  <c r="B46" i="23"/>
  <c r="E45" i="23"/>
  <c r="D45" i="23"/>
  <c r="C45" i="23"/>
  <c r="B45" i="23"/>
  <c r="E44" i="23"/>
  <c r="D44" i="23"/>
  <c r="C44" i="23"/>
  <c r="B44" i="23"/>
  <c r="E43" i="23"/>
  <c r="D43" i="23"/>
  <c r="C43" i="23"/>
  <c r="B43" i="23"/>
  <c r="E42" i="23"/>
  <c r="D42" i="23"/>
  <c r="C42" i="23"/>
  <c r="B42" i="23"/>
  <c r="E41" i="23"/>
  <c r="D41" i="23"/>
  <c r="C41" i="23"/>
  <c r="B41" i="23"/>
  <c r="E40" i="23"/>
  <c r="D40" i="23"/>
  <c r="C40" i="23"/>
  <c r="B40" i="23"/>
  <c r="E39" i="23"/>
  <c r="D39" i="23"/>
  <c r="C39" i="23"/>
  <c r="B39" i="23"/>
  <c r="E38" i="23"/>
  <c r="D38" i="23"/>
  <c r="C38" i="23"/>
  <c r="B38" i="23"/>
  <c r="E37" i="23"/>
  <c r="D37" i="23"/>
  <c r="C37" i="23"/>
  <c r="B37" i="23"/>
  <c r="E36" i="23"/>
  <c r="D36" i="23"/>
  <c r="C36" i="23"/>
  <c r="B36" i="23"/>
  <c r="E35" i="23"/>
  <c r="D35" i="23"/>
  <c r="C35" i="23"/>
  <c r="B35" i="23"/>
  <c r="E34" i="23"/>
  <c r="D34" i="23"/>
  <c r="C34" i="23"/>
  <c r="B34" i="23"/>
  <c r="E33" i="23"/>
  <c r="D33" i="23"/>
  <c r="C33" i="23"/>
  <c r="B33" i="23"/>
  <c r="E32" i="23"/>
  <c r="D32" i="23"/>
  <c r="C32" i="23"/>
  <c r="B32" i="23"/>
  <c r="E31" i="23"/>
  <c r="D31" i="23"/>
  <c r="C31" i="23"/>
  <c r="B31" i="23"/>
  <c r="E30" i="23"/>
  <c r="D30" i="23"/>
  <c r="C30" i="23"/>
  <c r="B30" i="23"/>
  <c r="E29" i="23"/>
  <c r="D29" i="23"/>
  <c r="C29" i="23"/>
  <c r="B29" i="23"/>
  <c r="E28" i="23"/>
  <c r="D28" i="23"/>
  <c r="C28" i="23"/>
  <c r="B28" i="23"/>
  <c r="E27" i="23"/>
  <c r="D27" i="23"/>
  <c r="C27" i="23"/>
  <c r="B27" i="23"/>
  <c r="E26" i="23"/>
  <c r="D26" i="23"/>
  <c r="C26" i="23"/>
  <c r="B26" i="23"/>
  <c r="E25" i="23"/>
  <c r="D25" i="23"/>
  <c r="C25" i="23"/>
  <c r="B25" i="23"/>
  <c r="E24" i="23"/>
  <c r="D24" i="23"/>
  <c r="C24" i="23"/>
  <c r="B24" i="23"/>
  <c r="E23" i="23"/>
  <c r="D23" i="23"/>
  <c r="C23" i="23"/>
  <c r="B23" i="23"/>
  <c r="E22" i="23"/>
  <c r="D22" i="23"/>
  <c r="C22" i="23"/>
  <c r="B22" i="23"/>
  <c r="E21" i="23"/>
  <c r="D21" i="23"/>
  <c r="C21" i="23"/>
  <c r="B21" i="23"/>
  <c r="E20" i="23"/>
  <c r="D20" i="23"/>
  <c r="C20" i="23"/>
  <c r="B20" i="23"/>
  <c r="E19" i="23"/>
  <c r="D19" i="23"/>
  <c r="C19" i="23"/>
  <c r="B19" i="23"/>
  <c r="E18" i="23"/>
  <c r="D18" i="23"/>
  <c r="C18" i="23"/>
  <c r="B18" i="23"/>
  <c r="E17" i="23"/>
  <c r="D17" i="23"/>
  <c r="C17" i="23"/>
  <c r="B17" i="23"/>
  <c r="E16" i="23"/>
  <c r="D16" i="23"/>
  <c r="C16" i="23"/>
  <c r="B16" i="23"/>
  <c r="E15" i="23"/>
  <c r="D15" i="23"/>
  <c r="C15" i="23"/>
  <c r="B15" i="23"/>
  <c r="E14" i="23"/>
  <c r="D14" i="23"/>
  <c r="C14" i="23"/>
  <c r="B14" i="23"/>
  <c r="E13" i="23"/>
  <c r="D13" i="23"/>
  <c r="C13" i="23"/>
  <c r="B13" i="23"/>
  <c r="E12" i="23"/>
  <c r="D12" i="23"/>
  <c r="C12" i="23"/>
  <c r="B12" i="23"/>
  <c r="E11" i="23"/>
  <c r="D11" i="23"/>
  <c r="C11" i="23"/>
  <c r="B11" i="23"/>
  <c r="E10" i="23"/>
  <c r="D10" i="23"/>
  <c r="C10" i="23"/>
  <c r="B10" i="23"/>
  <c r="E9" i="23"/>
  <c r="D9" i="23"/>
  <c r="C9" i="23"/>
  <c r="B9" i="23"/>
  <c r="E8" i="23"/>
  <c r="D8" i="23"/>
  <c r="C8" i="23"/>
  <c r="B8" i="23"/>
  <c r="E7" i="23"/>
  <c r="D7" i="23"/>
  <c r="C7" i="23"/>
  <c r="B7" i="23"/>
  <c r="E6" i="23"/>
  <c r="D6" i="23"/>
  <c r="C6" i="23"/>
  <c r="B6" i="23"/>
  <c r="E5" i="23"/>
  <c r="D5" i="23"/>
  <c r="C5" i="23"/>
  <c r="B5" i="23"/>
  <c r="E4" i="23"/>
  <c r="D4" i="23"/>
  <c r="C4" i="23"/>
  <c r="B4" i="23"/>
  <c r="E3" i="23"/>
  <c r="D3" i="23"/>
  <c r="C3" i="23"/>
  <c r="B3" i="23"/>
  <c r="E2" i="23"/>
  <c r="D2" i="23"/>
  <c r="C2" i="23"/>
  <c r="B2" i="23"/>
  <c r="G3" i="22"/>
  <c r="G4" i="22"/>
  <c r="G5" i="22"/>
  <c r="G6" i="22"/>
  <c r="G7" i="22"/>
  <c r="G8" i="22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/>
  <c r="G73" i="22"/>
  <c r="G74" i="22"/>
  <c r="G75" i="22"/>
  <c r="G76" i="22"/>
  <c r="G77" i="22"/>
  <c r="G78" i="22"/>
  <c r="G79" i="22"/>
  <c r="G80" i="22"/>
  <c r="G81" i="22"/>
  <c r="G82" i="22"/>
  <c r="G83" i="22"/>
  <c r="G84" i="22"/>
  <c r="G85" i="22"/>
  <c r="G86" i="22"/>
  <c r="G87" i="22"/>
  <c r="G88" i="22"/>
  <c r="G89" i="22"/>
  <c r="G90" i="22"/>
  <c r="G91" i="22"/>
  <c r="G92" i="22"/>
  <c r="G93" i="22"/>
  <c r="G94" i="22"/>
  <c r="G95" i="22"/>
  <c r="G96" i="22"/>
  <c r="G97" i="22"/>
  <c r="G98" i="22"/>
  <c r="G99" i="22"/>
  <c r="G100" i="22"/>
  <c r="G101" i="22"/>
  <c r="G102" i="22"/>
  <c r="G103" i="22"/>
  <c r="G104" i="22"/>
  <c r="G105" i="22"/>
  <c r="G106" i="22"/>
  <c r="G107" i="22"/>
  <c r="G108" i="22"/>
  <c r="G109" i="22"/>
  <c r="G110" i="22"/>
  <c r="G111" i="22"/>
  <c r="G112" i="22"/>
  <c r="G113" i="22"/>
  <c r="G114" i="22"/>
  <c r="G115" i="22"/>
  <c r="G116" i="22"/>
  <c r="G117" i="22"/>
  <c r="G118" i="22"/>
  <c r="G119" i="22"/>
  <c r="G120" i="22"/>
  <c r="G121" i="22"/>
  <c r="G122" i="22"/>
  <c r="G123" i="22"/>
  <c r="G124" i="22"/>
  <c r="G125" i="22"/>
  <c r="G126" i="22"/>
  <c r="G127" i="22"/>
  <c r="G128" i="22"/>
  <c r="G129" i="22"/>
  <c r="G130" i="22"/>
  <c r="G131" i="22"/>
  <c r="G132" i="22"/>
  <c r="G133" i="22"/>
  <c r="G134" i="22"/>
  <c r="G135" i="22"/>
  <c r="G136" i="22"/>
  <c r="G137" i="22"/>
  <c r="G138" i="22"/>
  <c r="G139" i="22"/>
  <c r="G140" i="22"/>
  <c r="G141" i="22"/>
  <c r="G142" i="22"/>
  <c r="G143" i="22"/>
  <c r="G144" i="22"/>
  <c r="G145" i="22"/>
  <c r="G146" i="22"/>
  <c r="G147" i="22"/>
  <c r="G148" i="22"/>
  <c r="G149" i="22"/>
  <c r="G150" i="22"/>
  <c r="G151" i="22"/>
  <c r="G152" i="22"/>
  <c r="G153" i="22"/>
  <c r="G154" i="22"/>
  <c r="G155" i="22"/>
  <c r="G156" i="22"/>
  <c r="G157" i="22"/>
  <c r="G158" i="22"/>
  <c r="G159" i="22"/>
  <c r="G160" i="22"/>
  <c r="G161" i="22"/>
  <c r="G162" i="22"/>
  <c r="G163" i="22"/>
  <c r="G164" i="22"/>
  <c r="G165" i="22"/>
  <c r="G166" i="22"/>
  <c r="G167" i="22"/>
  <c r="G168" i="22"/>
  <c r="G169" i="22"/>
  <c r="G170" i="22"/>
  <c r="G171" i="22"/>
  <c r="G172" i="22"/>
  <c r="G173" i="22"/>
  <c r="G174" i="22"/>
  <c r="G175" i="22"/>
  <c r="G176" i="22"/>
  <c r="G177" i="22"/>
  <c r="G178" i="22"/>
  <c r="G179" i="22"/>
  <c r="G180" i="22"/>
  <c r="G181" i="22"/>
  <c r="G182" i="22"/>
  <c r="G183" i="22"/>
  <c r="G184" i="22"/>
  <c r="G185" i="22"/>
  <c r="G186" i="22"/>
  <c r="G187" i="22"/>
  <c r="G188" i="22"/>
  <c r="G189" i="22"/>
  <c r="G190" i="22"/>
  <c r="G191" i="22"/>
  <c r="G192" i="22"/>
  <c r="G193" i="22"/>
  <c r="G194" i="22"/>
  <c r="G195" i="22"/>
  <c r="G196" i="22"/>
  <c r="G197" i="22"/>
  <c r="G198" i="22"/>
  <c r="G199" i="22"/>
  <c r="G200" i="22"/>
  <c r="G201" i="22"/>
  <c r="G202" i="22"/>
  <c r="G2" i="22"/>
  <c r="E3" i="22"/>
  <c r="E4" i="22"/>
  <c r="E5" i="22"/>
  <c r="E6" i="22"/>
  <c r="E7" i="22"/>
  <c r="E8" i="22"/>
  <c r="E9" i="22"/>
  <c r="E10" i="22"/>
  <c r="E11" i="22"/>
  <c r="E12" i="22"/>
  <c r="E13" i="22"/>
  <c r="E14" i="22"/>
  <c r="E15" i="22"/>
  <c r="E16" i="22"/>
  <c r="E17" i="22"/>
  <c r="E18" i="22"/>
  <c r="E19" i="22"/>
  <c r="E20" i="22"/>
  <c r="E21" i="22"/>
  <c r="E22" i="22"/>
  <c r="E23" i="22"/>
  <c r="E24" i="22"/>
  <c r="E25" i="22"/>
  <c r="E26" i="22"/>
  <c r="E27" i="22"/>
  <c r="E28" i="22"/>
  <c r="E29" i="22"/>
  <c r="E30" i="22"/>
  <c r="E31" i="22"/>
  <c r="E32" i="22"/>
  <c r="E33" i="22"/>
  <c r="E34" i="22"/>
  <c r="E35" i="22"/>
  <c r="E36" i="22"/>
  <c r="E37" i="22"/>
  <c r="E38" i="22"/>
  <c r="E39" i="22"/>
  <c r="E40" i="22"/>
  <c r="E41" i="22"/>
  <c r="E42" i="22"/>
  <c r="E43" i="22"/>
  <c r="E44" i="22"/>
  <c r="E45" i="22"/>
  <c r="E46" i="22"/>
  <c r="E47" i="22"/>
  <c r="E48" i="22"/>
  <c r="E49" i="22"/>
  <c r="E50" i="22"/>
  <c r="E51" i="22"/>
  <c r="E52" i="22"/>
  <c r="E53" i="22"/>
  <c r="E54" i="22"/>
  <c r="E55" i="22"/>
  <c r="E56" i="22"/>
  <c r="E57" i="22"/>
  <c r="E58" i="22"/>
  <c r="E59" i="22"/>
  <c r="E60" i="22"/>
  <c r="E61" i="22"/>
  <c r="E62" i="22"/>
  <c r="E63" i="22"/>
  <c r="E64" i="22"/>
  <c r="E65" i="22"/>
  <c r="E66" i="22"/>
  <c r="E67" i="22"/>
  <c r="E68" i="22"/>
  <c r="E69" i="22"/>
  <c r="E70" i="22"/>
  <c r="E71" i="22"/>
  <c r="E72" i="22"/>
  <c r="E73" i="22"/>
  <c r="E74" i="22"/>
  <c r="E75" i="22"/>
  <c r="E76" i="22"/>
  <c r="E77" i="22"/>
  <c r="E78" i="22"/>
  <c r="E79" i="22"/>
  <c r="E80" i="22"/>
  <c r="E81" i="22"/>
  <c r="E82" i="22"/>
  <c r="E83" i="22"/>
  <c r="E84" i="22"/>
  <c r="E85" i="22"/>
  <c r="E86" i="22"/>
  <c r="E87" i="22"/>
  <c r="E88" i="22"/>
  <c r="E89" i="22"/>
  <c r="E90" i="22"/>
  <c r="E91" i="22"/>
  <c r="E92" i="22"/>
  <c r="E93" i="22"/>
  <c r="E94" i="22"/>
  <c r="E95" i="22"/>
  <c r="E96" i="22"/>
  <c r="E97" i="22"/>
  <c r="E98" i="22"/>
  <c r="E99" i="22"/>
  <c r="E100" i="22"/>
  <c r="E101" i="22"/>
  <c r="E102" i="22"/>
  <c r="E103" i="22"/>
  <c r="E104" i="22"/>
  <c r="E105" i="22"/>
  <c r="E106" i="22"/>
  <c r="E107" i="22"/>
  <c r="E108" i="22"/>
  <c r="E109" i="22"/>
  <c r="E110" i="22"/>
  <c r="E111" i="22"/>
  <c r="E112" i="22"/>
  <c r="E113" i="22"/>
  <c r="E114" i="22"/>
  <c r="E115" i="22"/>
  <c r="E116" i="22"/>
  <c r="E117" i="22"/>
  <c r="E118" i="22"/>
  <c r="E119" i="22"/>
  <c r="E120" i="22"/>
  <c r="E121" i="22"/>
  <c r="E122" i="22"/>
  <c r="E123" i="22"/>
  <c r="E124" i="22"/>
  <c r="E125" i="22"/>
  <c r="E126" i="22"/>
  <c r="E127" i="22"/>
  <c r="E128" i="22"/>
  <c r="E129" i="22"/>
  <c r="E130" i="22"/>
  <c r="E131" i="22"/>
  <c r="E132" i="22"/>
  <c r="E133" i="22"/>
  <c r="E134" i="22"/>
  <c r="E135" i="22"/>
  <c r="E136" i="22"/>
  <c r="E137" i="22"/>
  <c r="E138" i="22"/>
  <c r="E139" i="22"/>
  <c r="E140" i="22"/>
  <c r="E141" i="22"/>
  <c r="E142" i="22"/>
  <c r="E143" i="22"/>
  <c r="E144" i="22"/>
  <c r="E145" i="22"/>
  <c r="E146" i="22"/>
  <c r="E147" i="22"/>
  <c r="E148" i="22"/>
  <c r="E149" i="22"/>
  <c r="E150" i="22"/>
  <c r="E151" i="22"/>
  <c r="E152" i="22"/>
  <c r="E153" i="22"/>
  <c r="E154" i="22"/>
  <c r="E155" i="22"/>
  <c r="E156" i="22"/>
  <c r="E157" i="22"/>
  <c r="E158" i="22"/>
  <c r="E159" i="22"/>
  <c r="E160" i="22"/>
  <c r="E161" i="22"/>
  <c r="E162" i="22"/>
  <c r="E163" i="22"/>
  <c r="E164" i="22"/>
  <c r="E165" i="22"/>
  <c r="E166" i="22"/>
  <c r="E167" i="22"/>
  <c r="E168" i="22"/>
  <c r="E169" i="22"/>
  <c r="E170" i="22"/>
  <c r="E171" i="22"/>
  <c r="E172" i="22"/>
  <c r="E173" i="22"/>
  <c r="E174" i="22"/>
  <c r="E175" i="22"/>
  <c r="E176" i="22"/>
  <c r="E177" i="22"/>
  <c r="E178" i="22"/>
  <c r="E179" i="22"/>
  <c r="E180" i="22"/>
  <c r="E181" i="22"/>
  <c r="E182" i="22"/>
  <c r="E183" i="22"/>
  <c r="E184" i="22"/>
  <c r="E185" i="22"/>
  <c r="E186" i="22"/>
  <c r="E187" i="22"/>
  <c r="E188" i="22"/>
  <c r="E189" i="22"/>
  <c r="E190" i="22"/>
  <c r="E191" i="22"/>
  <c r="E192" i="22"/>
  <c r="E193" i="22"/>
  <c r="E194" i="22"/>
  <c r="E195" i="22"/>
  <c r="E196" i="22"/>
  <c r="E197" i="22"/>
  <c r="E198" i="22"/>
  <c r="E199" i="22"/>
  <c r="E200" i="22"/>
  <c r="E201" i="22"/>
  <c r="E202" i="22"/>
  <c r="E2" i="22"/>
  <c r="C3" i="22"/>
  <c r="C4" i="22"/>
  <c r="C5" i="22"/>
  <c r="C6" i="22"/>
  <c r="C7" i="22"/>
  <c r="C8" i="22"/>
  <c r="C9" i="22"/>
  <c r="C10" i="22"/>
  <c r="C11" i="22"/>
  <c r="C12" i="22"/>
  <c r="C13" i="22"/>
  <c r="C14" i="22"/>
  <c r="C15" i="22"/>
  <c r="C16" i="22"/>
  <c r="C17" i="22"/>
  <c r="C18" i="22"/>
  <c r="C19" i="22"/>
  <c r="C20" i="22"/>
  <c r="C21" i="22"/>
  <c r="C22" i="22"/>
  <c r="C23" i="22"/>
  <c r="C24" i="22"/>
  <c r="C25" i="22"/>
  <c r="C26" i="22"/>
  <c r="C27" i="22"/>
  <c r="C28" i="22"/>
  <c r="C29" i="22"/>
  <c r="C30" i="22"/>
  <c r="C31" i="22"/>
  <c r="C32" i="22"/>
  <c r="C33" i="22"/>
  <c r="C34" i="22"/>
  <c r="C35" i="22"/>
  <c r="C36" i="22"/>
  <c r="C37" i="22"/>
  <c r="C38" i="22"/>
  <c r="C39" i="22"/>
  <c r="C40" i="22"/>
  <c r="C41" i="22"/>
  <c r="C42" i="22"/>
  <c r="C43" i="22"/>
  <c r="C44" i="22"/>
  <c r="C45" i="22"/>
  <c r="C46" i="22"/>
  <c r="C47" i="22"/>
  <c r="C48" i="22"/>
  <c r="C49" i="22"/>
  <c r="C50" i="22"/>
  <c r="C51" i="22"/>
  <c r="C52" i="22"/>
  <c r="C53" i="22"/>
  <c r="C54" i="22"/>
  <c r="C55" i="22"/>
  <c r="C56" i="22"/>
  <c r="C57" i="22"/>
  <c r="C58" i="22"/>
  <c r="C59" i="22"/>
  <c r="C60" i="22"/>
  <c r="C61" i="22"/>
  <c r="C62" i="22"/>
  <c r="C63" i="22"/>
  <c r="C64" i="22"/>
  <c r="C65" i="22"/>
  <c r="C66" i="22"/>
  <c r="C67" i="22"/>
  <c r="C68" i="22"/>
  <c r="C69" i="22"/>
  <c r="C70" i="22"/>
  <c r="C71" i="22"/>
  <c r="C72" i="22"/>
  <c r="C73" i="22"/>
  <c r="C74" i="22"/>
  <c r="C75" i="22"/>
  <c r="C76" i="22"/>
  <c r="C77" i="22"/>
  <c r="C78" i="22"/>
  <c r="C79" i="22"/>
  <c r="C80" i="22"/>
  <c r="C81" i="22"/>
  <c r="C82" i="22"/>
  <c r="C83" i="22"/>
  <c r="C84" i="22"/>
  <c r="C85" i="22"/>
  <c r="C86" i="22"/>
  <c r="C87" i="22"/>
  <c r="C88" i="22"/>
  <c r="C89" i="22"/>
  <c r="C90" i="22"/>
  <c r="C91" i="22"/>
  <c r="C92" i="22"/>
  <c r="C93" i="22"/>
  <c r="C94" i="22"/>
  <c r="C95" i="22"/>
  <c r="C96" i="22"/>
  <c r="C97" i="22"/>
  <c r="C98" i="22"/>
  <c r="C99" i="22"/>
  <c r="C100" i="22"/>
  <c r="C101" i="22"/>
  <c r="C102" i="22"/>
  <c r="C103" i="22"/>
  <c r="C104" i="22"/>
  <c r="C105" i="22"/>
  <c r="C106" i="22"/>
  <c r="C107" i="22"/>
  <c r="C108" i="22"/>
  <c r="C109" i="22"/>
  <c r="C110" i="22"/>
  <c r="C111" i="22"/>
  <c r="C112" i="22"/>
  <c r="C113" i="22"/>
  <c r="C114" i="22"/>
  <c r="C115" i="22"/>
  <c r="C116" i="22"/>
  <c r="C117" i="22"/>
  <c r="C118" i="22"/>
  <c r="C119" i="22"/>
  <c r="C120" i="22"/>
  <c r="C121" i="22"/>
  <c r="C122" i="22"/>
  <c r="C123" i="22"/>
  <c r="C124" i="22"/>
  <c r="C125" i="22"/>
  <c r="C126" i="22"/>
  <c r="C127" i="22"/>
  <c r="C128" i="22"/>
  <c r="C129" i="22"/>
  <c r="C130" i="22"/>
  <c r="C131" i="22"/>
  <c r="C132" i="22"/>
  <c r="C133" i="22"/>
  <c r="C134" i="22"/>
  <c r="C135" i="22"/>
  <c r="C136" i="22"/>
  <c r="C137" i="22"/>
  <c r="C138" i="22"/>
  <c r="C139" i="22"/>
  <c r="C140" i="22"/>
  <c r="C141" i="22"/>
  <c r="C142" i="22"/>
  <c r="C143" i="22"/>
  <c r="C144" i="22"/>
  <c r="C145" i="22"/>
  <c r="C146" i="22"/>
  <c r="C147" i="22"/>
  <c r="C148" i="22"/>
  <c r="C149" i="22"/>
  <c r="C150" i="22"/>
  <c r="C151" i="22"/>
  <c r="C152" i="22"/>
  <c r="C153" i="22"/>
  <c r="C154" i="22"/>
  <c r="C155" i="22"/>
  <c r="C156" i="22"/>
  <c r="C157" i="22"/>
  <c r="C158" i="22"/>
  <c r="C159" i="22"/>
  <c r="C160" i="22"/>
  <c r="C161" i="22"/>
  <c r="C162" i="22"/>
  <c r="C163" i="22"/>
  <c r="C164" i="22"/>
  <c r="C165" i="22"/>
  <c r="C166" i="22"/>
  <c r="C167" i="22"/>
  <c r="C168" i="22"/>
  <c r="C169" i="22"/>
  <c r="C170" i="22"/>
  <c r="C171" i="22"/>
  <c r="C172" i="22"/>
  <c r="C173" i="22"/>
  <c r="C174" i="22"/>
  <c r="C175" i="22"/>
  <c r="C176" i="22"/>
  <c r="C177" i="22"/>
  <c r="C178" i="22"/>
  <c r="C179" i="22"/>
  <c r="C180" i="22"/>
  <c r="C181" i="22"/>
  <c r="C182" i="22"/>
  <c r="C183" i="22"/>
  <c r="C184" i="22"/>
  <c r="C185" i="22"/>
  <c r="C186" i="22"/>
  <c r="C187" i="22"/>
  <c r="C188" i="22"/>
  <c r="C189" i="22"/>
  <c r="C190" i="22"/>
  <c r="C191" i="22"/>
  <c r="C192" i="22"/>
  <c r="C193" i="22"/>
  <c r="C194" i="22"/>
  <c r="C195" i="22"/>
  <c r="C196" i="22"/>
  <c r="C197" i="22"/>
  <c r="C198" i="22"/>
  <c r="C199" i="22"/>
  <c r="C200" i="22"/>
  <c r="C201" i="22"/>
  <c r="C202" i="22"/>
  <c r="C2" i="22"/>
  <c r="F202" i="22"/>
  <c r="D202" i="22"/>
  <c r="B202" i="22"/>
  <c r="F201" i="22"/>
  <c r="D201" i="22"/>
  <c r="B201" i="22"/>
  <c r="F200" i="22"/>
  <c r="D200" i="22"/>
  <c r="B200" i="22"/>
  <c r="F199" i="22"/>
  <c r="D199" i="22"/>
  <c r="B199" i="22"/>
  <c r="F198" i="22"/>
  <c r="D198" i="22"/>
  <c r="B198" i="22"/>
  <c r="F197" i="22"/>
  <c r="D197" i="22"/>
  <c r="B197" i="22"/>
  <c r="F196" i="22"/>
  <c r="D196" i="22"/>
  <c r="B196" i="22"/>
  <c r="F195" i="22"/>
  <c r="D195" i="22"/>
  <c r="B195" i="22"/>
  <c r="F194" i="22"/>
  <c r="D194" i="22"/>
  <c r="B194" i="22"/>
  <c r="F193" i="22"/>
  <c r="D193" i="22"/>
  <c r="B193" i="22"/>
  <c r="F192" i="22"/>
  <c r="D192" i="22"/>
  <c r="B192" i="22"/>
  <c r="F191" i="22"/>
  <c r="D191" i="22"/>
  <c r="B191" i="22"/>
  <c r="F190" i="22"/>
  <c r="D190" i="22"/>
  <c r="B190" i="22"/>
  <c r="F189" i="22"/>
  <c r="D189" i="22"/>
  <c r="B189" i="22"/>
  <c r="F188" i="22"/>
  <c r="D188" i="22"/>
  <c r="B188" i="22"/>
  <c r="F187" i="22"/>
  <c r="D187" i="22"/>
  <c r="B187" i="22"/>
  <c r="F186" i="22"/>
  <c r="D186" i="22"/>
  <c r="B186" i="22"/>
  <c r="F185" i="22"/>
  <c r="D185" i="22"/>
  <c r="B185" i="22"/>
  <c r="F184" i="22"/>
  <c r="D184" i="22"/>
  <c r="B184" i="22"/>
  <c r="F183" i="22"/>
  <c r="D183" i="22"/>
  <c r="B183" i="22"/>
  <c r="F182" i="22"/>
  <c r="D182" i="22"/>
  <c r="B182" i="22"/>
  <c r="F181" i="22"/>
  <c r="D181" i="22"/>
  <c r="B181" i="22"/>
  <c r="F180" i="22"/>
  <c r="D180" i="22"/>
  <c r="B180" i="22"/>
  <c r="F179" i="22"/>
  <c r="D179" i="22"/>
  <c r="B179" i="22"/>
  <c r="F178" i="22"/>
  <c r="D178" i="22"/>
  <c r="B178" i="22"/>
  <c r="F177" i="22"/>
  <c r="D177" i="22"/>
  <c r="B177" i="22"/>
  <c r="F176" i="22"/>
  <c r="D176" i="22"/>
  <c r="B176" i="22"/>
  <c r="F175" i="22"/>
  <c r="D175" i="22"/>
  <c r="B175" i="22"/>
  <c r="F174" i="22"/>
  <c r="D174" i="22"/>
  <c r="B174" i="22"/>
  <c r="F173" i="22"/>
  <c r="D173" i="22"/>
  <c r="B173" i="22"/>
  <c r="F172" i="22"/>
  <c r="D172" i="22"/>
  <c r="B172" i="22"/>
  <c r="F171" i="22"/>
  <c r="D171" i="22"/>
  <c r="B171" i="22"/>
  <c r="F170" i="22"/>
  <c r="D170" i="22"/>
  <c r="B170" i="22"/>
  <c r="F169" i="22"/>
  <c r="D169" i="22"/>
  <c r="B169" i="22"/>
  <c r="F168" i="22"/>
  <c r="D168" i="22"/>
  <c r="B168" i="22"/>
  <c r="F167" i="22"/>
  <c r="D167" i="22"/>
  <c r="B167" i="22"/>
  <c r="F166" i="22"/>
  <c r="D166" i="22"/>
  <c r="B166" i="22"/>
  <c r="F165" i="22"/>
  <c r="D165" i="22"/>
  <c r="B165" i="22"/>
  <c r="F164" i="22"/>
  <c r="D164" i="22"/>
  <c r="B164" i="22"/>
  <c r="F163" i="22"/>
  <c r="D163" i="22"/>
  <c r="B163" i="22"/>
  <c r="F162" i="22"/>
  <c r="D162" i="22"/>
  <c r="B162" i="22"/>
  <c r="F161" i="22"/>
  <c r="D161" i="22"/>
  <c r="B161" i="22"/>
  <c r="F160" i="22"/>
  <c r="D160" i="22"/>
  <c r="B160" i="22"/>
  <c r="F159" i="22"/>
  <c r="D159" i="22"/>
  <c r="B159" i="22"/>
  <c r="F158" i="22"/>
  <c r="D158" i="22"/>
  <c r="B158" i="22"/>
  <c r="F157" i="22"/>
  <c r="D157" i="22"/>
  <c r="B157" i="22"/>
  <c r="F156" i="22"/>
  <c r="D156" i="22"/>
  <c r="B156" i="22"/>
  <c r="F155" i="22"/>
  <c r="D155" i="22"/>
  <c r="B155" i="22"/>
  <c r="F154" i="22"/>
  <c r="D154" i="22"/>
  <c r="B154" i="22"/>
  <c r="F153" i="22"/>
  <c r="D153" i="22"/>
  <c r="B153" i="22"/>
  <c r="F152" i="22"/>
  <c r="D152" i="22"/>
  <c r="B152" i="22"/>
  <c r="F151" i="22"/>
  <c r="D151" i="22"/>
  <c r="B151" i="22"/>
  <c r="F150" i="22"/>
  <c r="D150" i="22"/>
  <c r="B150" i="22"/>
  <c r="F149" i="22"/>
  <c r="D149" i="22"/>
  <c r="B149" i="22"/>
  <c r="F148" i="22"/>
  <c r="D148" i="22"/>
  <c r="B148" i="22"/>
  <c r="F147" i="22"/>
  <c r="D147" i="22"/>
  <c r="B147" i="22"/>
  <c r="F146" i="22"/>
  <c r="D146" i="22"/>
  <c r="B146" i="22"/>
  <c r="F145" i="22"/>
  <c r="D145" i="22"/>
  <c r="B145" i="22"/>
  <c r="F144" i="22"/>
  <c r="D144" i="22"/>
  <c r="B144" i="22"/>
  <c r="F143" i="22"/>
  <c r="D143" i="22"/>
  <c r="B143" i="22"/>
  <c r="F142" i="22"/>
  <c r="D142" i="22"/>
  <c r="B142" i="22"/>
  <c r="F141" i="22"/>
  <c r="D141" i="22"/>
  <c r="B141" i="22"/>
  <c r="F140" i="22"/>
  <c r="D140" i="22"/>
  <c r="B140" i="22"/>
  <c r="F139" i="22"/>
  <c r="D139" i="22"/>
  <c r="B139" i="22"/>
  <c r="F138" i="22"/>
  <c r="D138" i="22"/>
  <c r="B138" i="22"/>
  <c r="F137" i="22"/>
  <c r="D137" i="22"/>
  <c r="B137" i="22"/>
  <c r="F136" i="22"/>
  <c r="D136" i="22"/>
  <c r="B136" i="22"/>
  <c r="F135" i="22"/>
  <c r="D135" i="22"/>
  <c r="B135" i="22"/>
  <c r="F134" i="22"/>
  <c r="D134" i="22"/>
  <c r="B134" i="22"/>
  <c r="F133" i="22"/>
  <c r="D133" i="22"/>
  <c r="B133" i="22"/>
  <c r="F132" i="22"/>
  <c r="D132" i="22"/>
  <c r="B132" i="22"/>
  <c r="F131" i="22"/>
  <c r="D131" i="22"/>
  <c r="B131" i="22"/>
  <c r="F130" i="22"/>
  <c r="D130" i="22"/>
  <c r="B130" i="22"/>
  <c r="F129" i="22"/>
  <c r="D129" i="22"/>
  <c r="B129" i="22"/>
  <c r="F128" i="22"/>
  <c r="D128" i="22"/>
  <c r="B128" i="22"/>
  <c r="F127" i="22"/>
  <c r="D127" i="22"/>
  <c r="B127" i="22"/>
  <c r="F126" i="22"/>
  <c r="D126" i="22"/>
  <c r="B126" i="22"/>
  <c r="F125" i="22"/>
  <c r="D125" i="22"/>
  <c r="B125" i="22"/>
  <c r="F124" i="22"/>
  <c r="D124" i="22"/>
  <c r="B124" i="22"/>
  <c r="F123" i="22"/>
  <c r="D123" i="22"/>
  <c r="B123" i="22"/>
  <c r="F122" i="22"/>
  <c r="D122" i="22"/>
  <c r="B122" i="22"/>
  <c r="F121" i="22"/>
  <c r="D121" i="22"/>
  <c r="B121" i="22"/>
  <c r="F120" i="22"/>
  <c r="D120" i="22"/>
  <c r="B120" i="22"/>
  <c r="F119" i="22"/>
  <c r="D119" i="22"/>
  <c r="B119" i="22"/>
  <c r="F118" i="22"/>
  <c r="D118" i="22"/>
  <c r="B118" i="22"/>
  <c r="F117" i="22"/>
  <c r="D117" i="22"/>
  <c r="B117" i="22"/>
  <c r="F116" i="22"/>
  <c r="D116" i="22"/>
  <c r="B116" i="22"/>
  <c r="F115" i="22"/>
  <c r="D115" i="22"/>
  <c r="B115" i="22"/>
  <c r="F114" i="22"/>
  <c r="D114" i="22"/>
  <c r="B114" i="22"/>
  <c r="F113" i="22"/>
  <c r="D113" i="22"/>
  <c r="B113" i="22"/>
  <c r="F112" i="22"/>
  <c r="D112" i="22"/>
  <c r="B112" i="22"/>
  <c r="F111" i="22"/>
  <c r="D111" i="22"/>
  <c r="B111" i="22"/>
  <c r="F110" i="22"/>
  <c r="D110" i="22"/>
  <c r="B110" i="22"/>
  <c r="F109" i="22"/>
  <c r="D109" i="22"/>
  <c r="B109" i="22"/>
  <c r="F108" i="22"/>
  <c r="D108" i="22"/>
  <c r="B108" i="22"/>
  <c r="F107" i="22"/>
  <c r="D107" i="22"/>
  <c r="B107" i="22"/>
  <c r="F106" i="22"/>
  <c r="D106" i="22"/>
  <c r="B106" i="22"/>
  <c r="F105" i="22"/>
  <c r="D105" i="22"/>
  <c r="B105" i="22"/>
  <c r="F104" i="22"/>
  <c r="D104" i="22"/>
  <c r="B104" i="22"/>
  <c r="F103" i="22"/>
  <c r="D103" i="22"/>
  <c r="B103" i="22"/>
  <c r="F102" i="22"/>
  <c r="D102" i="22"/>
  <c r="B102" i="22"/>
  <c r="F101" i="22"/>
  <c r="D101" i="22"/>
  <c r="B101" i="22"/>
  <c r="F100" i="22"/>
  <c r="D100" i="22"/>
  <c r="B100" i="22"/>
  <c r="F99" i="22"/>
  <c r="D99" i="22"/>
  <c r="B99" i="22"/>
  <c r="F98" i="22"/>
  <c r="D98" i="22"/>
  <c r="B98" i="22"/>
  <c r="F97" i="22"/>
  <c r="D97" i="22"/>
  <c r="B97" i="22"/>
  <c r="F96" i="22"/>
  <c r="D96" i="22"/>
  <c r="B96" i="22"/>
  <c r="F95" i="22"/>
  <c r="D95" i="22"/>
  <c r="B95" i="22"/>
  <c r="F94" i="22"/>
  <c r="D94" i="22"/>
  <c r="B94" i="22"/>
  <c r="F93" i="22"/>
  <c r="D93" i="22"/>
  <c r="B93" i="22"/>
  <c r="F92" i="22"/>
  <c r="D92" i="22"/>
  <c r="B92" i="22"/>
  <c r="F91" i="22"/>
  <c r="D91" i="22"/>
  <c r="B91" i="22"/>
  <c r="F90" i="22"/>
  <c r="D90" i="22"/>
  <c r="B90" i="22"/>
  <c r="F89" i="22"/>
  <c r="D89" i="22"/>
  <c r="B89" i="22"/>
  <c r="F88" i="22"/>
  <c r="D88" i="22"/>
  <c r="B88" i="22"/>
  <c r="F87" i="22"/>
  <c r="D87" i="22"/>
  <c r="B87" i="22"/>
  <c r="F86" i="22"/>
  <c r="D86" i="22"/>
  <c r="B86" i="22"/>
  <c r="F85" i="22"/>
  <c r="D85" i="22"/>
  <c r="B85" i="22"/>
  <c r="F84" i="22"/>
  <c r="D84" i="22"/>
  <c r="B84" i="22"/>
  <c r="F83" i="22"/>
  <c r="D83" i="22"/>
  <c r="B83" i="22"/>
  <c r="F82" i="22"/>
  <c r="D82" i="22"/>
  <c r="B82" i="22"/>
  <c r="F81" i="22"/>
  <c r="D81" i="22"/>
  <c r="B81" i="22"/>
  <c r="F80" i="22"/>
  <c r="D80" i="22"/>
  <c r="B80" i="22"/>
  <c r="F79" i="22"/>
  <c r="D79" i="22"/>
  <c r="B79" i="22"/>
  <c r="F78" i="22"/>
  <c r="D78" i="22"/>
  <c r="B78" i="22"/>
  <c r="F77" i="22"/>
  <c r="D77" i="22"/>
  <c r="B77" i="22"/>
  <c r="F76" i="22"/>
  <c r="D76" i="22"/>
  <c r="B76" i="22"/>
  <c r="F75" i="22"/>
  <c r="D75" i="22"/>
  <c r="B75" i="22"/>
  <c r="F74" i="22"/>
  <c r="D74" i="22"/>
  <c r="B74" i="22"/>
  <c r="F73" i="22"/>
  <c r="D73" i="22"/>
  <c r="B73" i="22"/>
  <c r="F72" i="22"/>
  <c r="D72" i="22"/>
  <c r="B72" i="22"/>
  <c r="F71" i="22"/>
  <c r="D71" i="22"/>
  <c r="B71" i="22"/>
  <c r="F70" i="22"/>
  <c r="D70" i="22"/>
  <c r="B70" i="22"/>
  <c r="F69" i="22"/>
  <c r="D69" i="22"/>
  <c r="B69" i="22"/>
  <c r="F68" i="22"/>
  <c r="D68" i="22"/>
  <c r="B68" i="22"/>
  <c r="F67" i="22"/>
  <c r="D67" i="22"/>
  <c r="B67" i="22"/>
  <c r="F66" i="22"/>
  <c r="D66" i="22"/>
  <c r="B66" i="22"/>
  <c r="F65" i="22"/>
  <c r="D65" i="22"/>
  <c r="B65" i="22"/>
  <c r="F64" i="22"/>
  <c r="D64" i="22"/>
  <c r="B64" i="22"/>
  <c r="F63" i="22"/>
  <c r="D63" i="22"/>
  <c r="B63" i="22"/>
  <c r="F62" i="22"/>
  <c r="D62" i="22"/>
  <c r="B62" i="22"/>
  <c r="F61" i="22"/>
  <c r="D61" i="22"/>
  <c r="B61" i="22"/>
  <c r="F60" i="22"/>
  <c r="D60" i="22"/>
  <c r="B60" i="22"/>
  <c r="F59" i="22"/>
  <c r="D59" i="22"/>
  <c r="B59" i="22"/>
  <c r="F58" i="22"/>
  <c r="D58" i="22"/>
  <c r="B58" i="22"/>
  <c r="F57" i="22"/>
  <c r="D57" i="22"/>
  <c r="B57" i="22"/>
  <c r="F56" i="22"/>
  <c r="D56" i="22"/>
  <c r="B56" i="22"/>
  <c r="F55" i="22"/>
  <c r="D55" i="22"/>
  <c r="B55" i="22"/>
  <c r="F54" i="22"/>
  <c r="D54" i="22"/>
  <c r="B54" i="22"/>
  <c r="F53" i="22"/>
  <c r="D53" i="22"/>
  <c r="B53" i="22"/>
  <c r="F52" i="22"/>
  <c r="D52" i="22"/>
  <c r="B52" i="22"/>
  <c r="F51" i="22"/>
  <c r="D51" i="22"/>
  <c r="B51" i="22"/>
  <c r="F50" i="22"/>
  <c r="D50" i="22"/>
  <c r="B50" i="22"/>
  <c r="F49" i="22"/>
  <c r="D49" i="22"/>
  <c r="B49" i="22"/>
  <c r="F48" i="22"/>
  <c r="D48" i="22"/>
  <c r="B48" i="22"/>
  <c r="F47" i="22"/>
  <c r="D47" i="22"/>
  <c r="B47" i="22"/>
  <c r="F46" i="22"/>
  <c r="D46" i="22"/>
  <c r="B46" i="22"/>
  <c r="F45" i="22"/>
  <c r="D45" i="22"/>
  <c r="B45" i="22"/>
  <c r="F44" i="22"/>
  <c r="D44" i="22"/>
  <c r="B44" i="22"/>
  <c r="F43" i="22"/>
  <c r="D43" i="22"/>
  <c r="B43" i="22"/>
  <c r="F42" i="22"/>
  <c r="D42" i="22"/>
  <c r="B42" i="22"/>
  <c r="F41" i="22"/>
  <c r="D41" i="22"/>
  <c r="B41" i="22"/>
  <c r="F40" i="22"/>
  <c r="D40" i="22"/>
  <c r="B40" i="22"/>
  <c r="F39" i="22"/>
  <c r="D39" i="22"/>
  <c r="B39" i="22"/>
  <c r="F38" i="22"/>
  <c r="D38" i="22"/>
  <c r="B38" i="22"/>
  <c r="F37" i="22"/>
  <c r="D37" i="22"/>
  <c r="B37" i="22"/>
  <c r="F36" i="22"/>
  <c r="D36" i="22"/>
  <c r="B36" i="22"/>
  <c r="F35" i="22"/>
  <c r="D35" i="22"/>
  <c r="B35" i="22"/>
  <c r="F34" i="22"/>
  <c r="D34" i="22"/>
  <c r="B34" i="22"/>
  <c r="F33" i="22"/>
  <c r="D33" i="22"/>
  <c r="B33" i="22"/>
  <c r="F32" i="22"/>
  <c r="D32" i="22"/>
  <c r="B32" i="22"/>
  <c r="F31" i="22"/>
  <c r="D31" i="22"/>
  <c r="B31" i="22"/>
  <c r="F30" i="22"/>
  <c r="D30" i="22"/>
  <c r="B30" i="22"/>
  <c r="F29" i="22"/>
  <c r="D29" i="22"/>
  <c r="B29" i="22"/>
  <c r="F28" i="22"/>
  <c r="D28" i="22"/>
  <c r="B28" i="22"/>
  <c r="F27" i="22"/>
  <c r="D27" i="22"/>
  <c r="B27" i="22"/>
  <c r="F26" i="22"/>
  <c r="D26" i="22"/>
  <c r="B26" i="22"/>
  <c r="F25" i="22"/>
  <c r="D25" i="22"/>
  <c r="B25" i="22"/>
  <c r="F24" i="22"/>
  <c r="D24" i="22"/>
  <c r="B24" i="22"/>
  <c r="F23" i="22"/>
  <c r="D23" i="22"/>
  <c r="B23" i="22"/>
  <c r="F22" i="22"/>
  <c r="D22" i="22"/>
  <c r="B22" i="22"/>
  <c r="F21" i="22"/>
  <c r="D21" i="22"/>
  <c r="B21" i="22"/>
  <c r="F20" i="22"/>
  <c r="D20" i="22"/>
  <c r="B20" i="22"/>
  <c r="F19" i="22"/>
  <c r="D19" i="22"/>
  <c r="B19" i="22"/>
  <c r="F18" i="22"/>
  <c r="D18" i="22"/>
  <c r="B18" i="22"/>
  <c r="F17" i="22"/>
  <c r="D17" i="22"/>
  <c r="B17" i="22"/>
  <c r="F16" i="22"/>
  <c r="D16" i="22"/>
  <c r="B16" i="22"/>
  <c r="F15" i="22"/>
  <c r="D15" i="22"/>
  <c r="B15" i="22"/>
  <c r="F14" i="22"/>
  <c r="D14" i="22"/>
  <c r="B14" i="22"/>
  <c r="F13" i="22"/>
  <c r="D13" i="22"/>
  <c r="B13" i="22"/>
  <c r="F12" i="22"/>
  <c r="D12" i="22"/>
  <c r="B12" i="22"/>
  <c r="F11" i="22"/>
  <c r="D11" i="22"/>
  <c r="B11" i="22"/>
  <c r="F10" i="22"/>
  <c r="D10" i="22"/>
  <c r="B10" i="22"/>
  <c r="F9" i="22"/>
  <c r="D9" i="22"/>
  <c r="B9" i="22"/>
  <c r="F8" i="22"/>
  <c r="D8" i="22"/>
  <c r="B8" i="22"/>
  <c r="F7" i="22"/>
  <c r="D7" i="22"/>
  <c r="B7" i="22"/>
  <c r="F6" i="22"/>
  <c r="D6" i="22"/>
  <c r="B6" i="22"/>
  <c r="F5" i="22"/>
  <c r="D5" i="22"/>
  <c r="B5" i="22"/>
  <c r="F4" i="22"/>
  <c r="D4" i="22"/>
  <c r="B4" i="22"/>
  <c r="F3" i="22"/>
  <c r="D3" i="22"/>
  <c r="B3" i="22"/>
  <c r="F2" i="22"/>
  <c r="D2" i="22"/>
  <c r="B2" i="22"/>
  <c r="F3" i="21"/>
  <c r="F4" i="21"/>
  <c r="F5" i="21"/>
  <c r="F6" i="21"/>
  <c r="F7" i="21"/>
  <c r="F8" i="21"/>
  <c r="F9" i="21"/>
  <c r="F10" i="2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24" i="21"/>
  <c r="F25" i="21"/>
  <c r="F26" i="21"/>
  <c r="F27" i="21"/>
  <c r="F28" i="21"/>
  <c r="F29" i="21"/>
  <c r="F30" i="21"/>
  <c r="F31" i="21"/>
  <c r="F32" i="21"/>
  <c r="F33" i="21"/>
  <c r="F34" i="21"/>
  <c r="F35" i="21"/>
  <c r="F36" i="21"/>
  <c r="F37" i="21"/>
  <c r="F38" i="21"/>
  <c r="F39" i="21"/>
  <c r="F40" i="21"/>
  <c r="F41" i="21"/>
  <c r="F42" i="21"/>
  <c r="F43" i="21"/>
  <c r="F44" i="21"/>
  <c r="F45" i="21"/>
  <c r="F46" i="21"/>
  <c r="F47" i="21"/>
  <c r="F48" i="21"/>
  <c r="F49" i="21"/>
  <c r="F50" i="21"/>
  <c r="F51" i="21"/>
  <c r="F52" i="21"/>
  <c r="F53" i="21"/>
  <c r="F54" i="21"/>
  <c r="F55" i="21"/>
  <c r="F56" i="21"/>
  <c r="F57" i="21"/>
  <c r="F58" i="21"/>
  <c r="F59" i="21"/>
  <c r="F60" i="21"/>
  <c r="F61" i="21"/>
  <c r="F62" i="21"/>
  <c r="F63" i="21"/>
  <c r="F64" i="21"/>
  <c r="F65" i="21"/>
  <c r="F66" i="21"/>
  <c r="F67" i="21"/>
  <c r="F68" i="21"/>
  <c r="F69" i="21"/>
  <c r="F70" i="21"/>
  <c r="F71" i="21"/>
  <c r="F72" i="21"/>
  <c r="F73" i="21"/>
  <c r="F74" i="21"/>
  <c r="F75" i="21"/>
  <c r="F76" i="21"/>
  <c r="F77" i="21"/>
  <c r="F78" i="21"/>
  <c r="F79" i="21"/>
  <c r="F80" i="21"/>
  <c r="F81" i="21"/>
  <c r="F82" i="21"/>
  <c r="F83" i="21"/>
  <c r="F84" i="21"/>
  <c r="F85" i="21"/>
  <c r="F86" i="21"/>
  <c r="F87" i="21"/>
  <c r="F88" i="21"/>
  <c r="F89" i="21"/>
  <c r="F90" i="21"/>
  <c r="F91" i="21"/>
  <c r="F92" i="21"/>
  <c r="F93" i="21"/>
  <c r="F94" i="21"/>
  <c r="F95" i="21"/>
  <c r="F96" i="21"/>
  <c r="F97" i="21"/>
  <c r="F98" i="21"/>
  <c r="F99" i="21"/>
  <c r="F100" i="21"/>
  <c r="F101" i="21"/>
  <c r="F102" i="21"/>
  <c r="F103" i="21"/>
  <c r="F104" i="21"/>
  <c r="F105" i="21"/>
  <c r="F106" i="21"/>
  <c r="F107" i="21"/>
  <c r="F108" i="21"/>
  <c r="F109" i="21"/>
  <c r="F110" i="21"/>
  <c r="F111" i="21"/>
  <c r="F112" i="21"/>
  <c r="F113" i="21"/>
  <c r="F114" i="21"/>
  <c r="F115" i="21"/>
  <c r="F116" i="21"/>
  <c r="F117" i="21"/>
  <c r="F118" i="21"/>
  <c r="F119" i="21"/>
  <c r="F120" i="21"/>
  <c r="F121" i="21"/>
  <c r="F122" i="21"/>
  <c r="F123" i="21"/>
  <c r="F124" i="21"/>
  <c r="F125" i="21"/>
  <c r="F126" i="21"/>
  <c r="F127" i="21"/>
  <c r="F128" i="21"/>
  <c r="F129" i="21"/>
  <c r="F130" i="21"/>
  <c r="F131" i="21"/>
  <c r="F132" i="21"/>
  <c r="F133" i="21"/>
  <c r="F134" i="21"/>
  <c r="F135" i="21"/>
  <c r="F136" i="21"/>
  <c r="F137" i="21"/>
  <c r="F138" i="21"/>
  <c r="F139" i="21"/>
  <c r="F140" i="21"/>
  <c r="F141" i="21"/>
  <c r="F142" i="21"/>
  <c r="F143" i="21"/>
  <c r="F144" i="21"/>
  <c r="F145" i="21"/>
  <c r="F146" i="21"/>
  <c r="F147" i="21"/>
  <c r="F148" i="21"/>
  <c r="F149" i="21"/>
  <c r="F150" i="21"/>
  <c r="F151" i="21"/>
  <c r="F152" i="21"/>
  <c r="F153" i="21"/>
  <c r="F154" i="21"/>
  <c r="F155" i="21"/>
  <c r="F156" i="21"/>
  <c r="F157" i="21"/>
  <c r="F158" i="21"/>
  <c r="F159" i="21"/>
  <c r="F160" i="21"/>
  <c r="F161" i="21"/>
  <c r="F162" i="21"/>
  <c r="F163" i="21"/>
  <c r="F164" i="21"/>
  <c r="F165" i="21"/>
  <c r="F166" i="21"/>
  <c r="F167" i="21"/>
  <c r="F168" i="21"/>
  <c r="F169" i="21"/>
  <c r="F170" i="21"/>
  <c r="F171" i="21"/>
  <c r="F172" i="21"/>
  <c r="F173" i="21"/>
  <c r="F174" i="21"/>
  <c r="F175" i="21"/>
  <c r="F176" i="21"/>
  <c r="F177" i="21"/>
  <c r="F178" i="21"/>
  <c r="F179" i="21"/>
  <c r="F180" i="21"/>
  <c r="F181" i="21"/>
  <c r="F182" i="21"/>
  <c r="F183" i="21"/>
  <c r="F184" i="21"/>
  <c r="F185" i="21"/>
  <c r="F186" i="21"/>
  <c r="F187" i="21"/>
  <c r="F188" i="21"/>
  <c r="F189" i="21"/>
  <c r="F190" i="21"/>
  <c r="F191" i="21"/>
  <c r="F192" i="21"/>
  <c r="F193" i="21"/>
  <c r="F194" i="21"/>
  <c r="F195" i="21"/>
  <c r="F196" i="21"/>
  <c r="F197" i="21"/>
  <c r="F198" i="21"/>
  <c r="F199" i="21"/>
  <c r="F200" i="21"/>
  <c r="F201" i="21"/>
  <c r="F202" i="21"/>
  <c r="F2" i="21"/>
  <c r="D3" i="21"/>
  <c r="D4" i="21"/>
  <c r="D5" i="21"/>
  <c r="D6" i="21"/>
  <c r="D7" i="21"/>
  <c r="D8" i="21"/>
  <c r="D9" i="21"/>
  <c r="D10" i="21"/>
  <c r="D11" i="21"/>
  <c r="D12" i="21"/>
  <c r="D13" i="21"/>
  <c r="D14" i="21"/>
  <c r="D15" i="21"/>
  <c r="D16" i="21"/>
  <c r="D17" i="21"/>
  <c r="D18" i="21"/>
  <c r="D19" i="21"/>
  <c r="D20" i="21"/>
  <c r="D21" i="21"/>
  <c r="D22" i="21"/>
  <c r="D23" i="21"/>
  <c r="D24" i="21"/>
  <c r="D25" i="21"/>
  <c r="D26" i="21"/>
  <c r="D27" i="21"/>
  <c r="D28" i="21"/>
  <c r="D29" i="21"/>
  <c r="D30" i="21"/>
  <c r="D31" i="21"/>
  <c r="D32" i="21"/>
  <c r="D33" i="21"/>
  <c r="D34" i="21"/>
  <c r="D35" i="21"/>
  <c r="D36" i="21"/>
  <c r="D37" i="21"/>
  <c r="D38" i="21"/>
  <c r="D39" i="21"/>
  <c r="D40" i="21"/>
  <c r="D41" i="21"/>
  <c r="D42" i="21"/>
  <c r="D43" i="21"/>
  <c r="D44" i="21"/>
  <c r="D45" i="21"/>
  <c r="D46" i="21"/>
  <c r="D47" i="21"/>
  <c r="D48" i="21"/>
  <c r="D49" i="21"/>
  <c r="D50" i="21"/>
  <c r="D51" i="21"/>
  <c r="D52" i="21"/>
  <c r="D53" i="21"/>
  <c r="D54" i="21"/>
  <c r="D55" i="21"/>
  <c r="D56" i="21"/>
  <c r="D57" i="21"/>
  <c r="D58" i="21"/>
  <c r="D59" i="21"/>
  <c r="D60" i="21"/>
  <c r="D61" i="21"/>
  <c r="D62" i="21"/>
  <c r="D63" i="21"/>
  <c r="D64" i="21"/>
  <c r="D65" i="21"/>
  <c r="D66" i="21"/>
  <c r="D67" i="21"/>
  <c r="D68" i="21"/>
  <c r="D69" i="21"/>
  <c r="D70" i="21"/>
  <c r="D71" i="21"/>
  <c r="D72" i="21"/>
  <c r="D73" i="21"/>
  <c r="D74" i="21"/>
  <c r="D75" i="21"/>
  <c r="D76" i="21"/>
  <c r="D77" i="21"/>
  <c r="D78" i="21"/>
  <c r="D79" i="21"/>
  <c r="D80" i="21"/>
  <c r="D81" i="21"/>
  <c r="D82" i="21"/>
  <c r="D83" i="21"/>
  <c r="D84" i="21"/>
  <c r="D85" i="21"/>
  <c r="D86" i="21"/>
  <c r="D87" i="21"/>
  <c r="D88" i="21"/>
  <c r="D89" i="21"/>
  <c r="D90" i="21"/>
  <c r="D91" i="21"/>
  <c r="D92" i="21"/>
  <c r="D93" i="21"/>
  <c r="D94" i="21"/>
  <c r="D95" i="21"/>
  <c r="D96" i="21"/>
  <c r="D97" i="21"/>
  <c r="D98" i="21"/>
  <c r="D99" i="21"/>
  <c r="D100" i="21"/>
  <c r="D101" i="21"/>
  <c r="D102" i="21"/>
  <c r="D103" i="21"/>
  <c r="D104" i="21"/>
  <c r="D105" i="21"/>
  <c r="D106" i="21"/>
  <c r="D107" i="21"/>
  <c r="D108" i="21"/>
  <c r="D109" i="21"/>
  <c r="D110" i="21"/>
  <c r="D111" i="21"/>
  <c r="D112" i="21"/>
  <c r="D113" i="21"/>
  <c r="D114" i="21"/>
  <c r="D115" i="21"/>
  <c r="D116" i="21"/>
  <c r="D117" i="21"/>
  <c r="D118" i="21"/>
  <c r="D119" i="21"/>
  <c r="D120" i="21"/>
  <c r="D121" i="21"/>
  <c r="D122" i="21"/>
  <c r="D123" i="21"/>
  <c r="D124" i="21"/>
  <c r="D125" i="21"/>
  <c r="D126" i="21"/>
  <c r="D127" i="21"/>
  <c r="D128" i="21"/>
  <c r="D129" i="21"/>
  <c r="D130" i="21"/>
  <c r="D131" i="21"/>
  <c r="D132" i="21"/>
  <c r="D133" i="21"/>
  <c r="D134" i="21"/>
  <c r="D135" i="21"/>
  <c r="D136" i="21"/>
  <c r="D137" i="21"/>
  <c r="D138" i="21"/>
  <c r="D139" i="21"/>
  <c r="D140" i="21"/>
  <c r="D141" i="21"/>
  <c r="D142" i="21"/>
  <c r="D143" i="21"/>
  <c r="D144" i="21"/>
  <c r="D145" i="21"/>
  <c r="D146" i="21"/>
  <c r="D147" i="21"/>
  <c r="D148" i="21"/>
  <c r="D149" i="21"/>
  <c r="D150" i="21"/>
  <c r="D151" i="21"/>
  <c r="D152" i="21"/>
  <c r="D153" i="21"/>
  <c r="D154" i="21"/>
  <c r="D155" i="21"/>
  <c r="D156" i="21"/>
  <c r="D157" i="21"/>
  <c r="D158" i="21"/>
  <c r="D159" i="21"/>
  <c r="D160" i="21"/>
  <c r="D161" i="21"/>
  <c r="D162" i="21"/>
  <c r="D163" i="21"/>
  <c r="D164" i="21"/>
  <c r="D165" i="21"/>
  <c r="D166" i="21"/>
  <c r="D167" i="21"/>
  <c r="D168" i="21"/>
  <c r="D169" i="21"/>
  <c r="D170" i="21"/>
  <c r="D171" i="21"/>
  <c r="D172" i="21"/>
  <c r="D173" i="21"/>
  <c r="D174" i="21"/>
  <c r="D175" i="21"/>
  <c r="D176" i="21"/>
  <c r="D177" i="21"/>
  <c r="D178" i="21"/>
  <c r="D179" i="21"/>
  <c r="D180" i="21"/>
  <c r="D181" i="21"/>
  <c r="D182" i="21"/>
  <c r="D183" i="21"/>
  <c r="D184" i="21"/>
  <c r="D185" i="21"/>
  <c r="D186" i="21"/>
  <c r="D187" i="21"/>
  <c r="D188" i="21"/>
  <c r="D189" i="21"/>
  <c r="D190" i="21"/>
  <c r="D191" i="21"/>
  <c r="D192" i="21"/>
  <c r="D193" i="21"/>
  <c r="D194" i="21"/>
  <c r="D195" i="21"/>
  <c r="D196" i="21"/>
  <c r="D197" i="21"/>
  <c r="D198" i="21"/>
  <c r="D199" i="21"/>
  <c r="D200" i="21"/>
  <c r="D201" i="21"/>
  <c r="D202" i="21"/>
  <c r="D2" i="21"/>
  <c r="G202" i="21"/>
  <c r="E202" i="21"/>
  <c r="C202" i="21"/>
  <c r="B202" i="21"/>
  <c r="G201" i="21"/>
  <c r="E201" i="21"/>
  <c r="C201" i="21"/>
  <c r="B201" i="21"/>
  <c r="G200" i="21"/>
  <c r="E200" i="21"/>
  <c r="C200" i="21"/>
  <c r="B200" i="21"/>
  <c r="G199" i="21"/>
  <c r="E199" i="21"/>
  <c r="C199" i="21"/>
  <c r="B199" i="21"/>
  <c r="G198" i="21"/>
  <c r="E198" i="21"/>
  <c r="C198" i="21"/>
  <c r="B198" i="21"/>
  <c r="G197" i="21"/>
  <c r="E197" i="21"/>
  <c r="C197" i="21"/>
  <c r="B197" i="21"/>
  <c r="G196" i="21"/>
  <c r="E196" i="21"/>
  <c r="C196" i="21"/>
  <c r="B196" i="21"/>
  <c r="G195" i="21"/>
  <c r="E195" i="21"/>
  <c r="C195" i="21"/>
  <c r="B195" i="21"/>
  <c r="G194" i="21"/>
  <c r="E194" i="21"/>
  <c r="C194" i="21"/>
  <c r="B194" i="21"/>
  <c r="G193" i="21"/>
  <c r="E193" i="21"/>
  <c r="C193" i="21"/>
  <c r="B193" i="21"/>
  <c r="G192" i="21"/>
  <c r="E192" i="21"/>
  <c r="C192" i="21"/>
  <c r="B192" i="21"/>
  <c r="G191" i="21"/>
  <c r="E191" i="21"/>
  <c r="C191" i="21"/>
  <c r="B191" i="21"/>
  <c r="G190" i="21"/>
  <c r="E190" i="21"/>
  <c r="C190" i="21"/>
  <c r="B190" i="21"/>
  <c r="G189" i="21"/>
  <c r="E189" i="21"/>
  <c r="C189" i="21"/>
  <c r="B189" i="21"/>
  <c r="G188" i="21"/>
  <c r="E188" i="21"/>
  <c r="C188" i="21"/>
  <c r="B188" i="21"/>
  <c r="G187" i="21"/>
  <c r="E187" i="21"/>
  <c r="C187" i="21"/>
  <c r="B187" i="21"/>
  <c r="G186" i="21"/>
  <c r="E186" i="21"/>
  <c r="C186" i="21"/>
  <c r="B186" i="21"/>
  <c r="G185" i="21"/>
  <c r="E185" i="21"/>
  <c r="C185" i="21"/>
  <c r="B185" i="21"/>
  <c r="G184" i="21"/>
  <c r="E184" i="21"/>
  <c r="C184" i="21"/>
  <c r="B184" i="21"/>
  <c r="G183" i="21"/>
  <c r="E183" i="21"/>
  <c r="C183" i="21"/>
  <c r="B183" i="21"/>
  <c r="G182" i="21"/>
  <c r="E182" i="21"/>
  <c r="C182" i="21"/>
  <c r="B182" i="21"/>
  <c r="G181" i="21"/>
  <c r="E181" i="21"/>
  <c r="C181" i="21"/>
  <c r="B181" i="21"/>
  <c r="G180" i="21"/>
  <c r="E180" i="21"/>
  <c r="C180" i="21"/>
  <c r="B180" i="21"/>
  <c r="G179" i="21"/>
  <c r="E179" i="21"/>
  <c r="C179" i="21"/>
  <c r="B179" i="21"/>
  <c r="G178" i="21"/>
  <c r="E178" i="21"/>
  <c r="C178" i="21"/>
  <c r="B178" i="21"/>
  <c r="G177" i="21"/>
  <c r="E177" i="21"/>
  <c r="C177" i="21"/>
  <c r="B177" i="21"/>
  <c r="G176" i="21"/>
  <c r="E176" i="21"/>
  <c r="C176" i="21"/>
  <c r="B176" i="21"/>
  <c r="G175" i="21"/>
  <c r="E175" i="21"/>
  <c r="C175" i="21"/>
  <c r="B175" i="21"/>
  <c r="G174" i="21"/>
  <c r="E174" i="21"/>
  <c r="C174" i="21"/>
  <c r="B174" i="21"/>
  <c r="G173" i="21"/>
  <c r="E173" i="21"/>
  <c r="C173" i="21"/>
  <c r="B173" i="21"/>
  <c r="G172" i="21"/>
  <c r="E172" i="21"/>
  <c r="C172" i="21"/>
  <c r="B172" i="21"/>
  <c r="G171" i="21"/>
  <c r="E171" i="21"/>
  <c r="C171" i="21"/>
  <c r="B171" i="21"/>
  <c r="G170" i="21"/>
  <c r="E170" i="21"/>
  <c r="C170" i="21"/>
  <c r="B170" i="21"/>
  <c r="G169" i="21"/>
  <c r="E169" i="21"/>
  <c r="C169" i="21"/>
  <c r="B169" i="21"/>
  <c r="G168" i="21"/>
  <c r="E168" i="21"/>
  <c r="C168" i="21"/>
  <c r="B168" i="21"/>
  <c r="G167" i="21"/>
  <c r="E167" i="21"/>
  <c r="C167" i="21"/>
  <c r="B167" i="21"/>
  <c r="G166" i="21"/>
  <c r="E166" i="21"/>
  <c r="C166" i="21"/>
  <c r="B166" i="21"/>
  <c r="G165" i="21"/>
  <c r="E165" i="21"/>
  <c r="C165" i="21"/>
  <c r="B165" i="21"/>
  <c r="G164" i="21"/>
  <c r="E164" i="21"/>
  <c r="C164" i="21"/>
  <c r="B164" i="21"/>
  <c r="G163" i="21"/>
  <c r="E163" i="21"/>
  <c r="C163" i="21"/>
  <c r="B163" i="21"/>
  <c r="G162" i="21"/>
  <c r="E162" i="21"/>
  <c r="C162" i="21"/>
  <c r="B162" i="21"/>
  <c r="G161" i="21"/>
  <c r="E161" i="21"/>
  <c r="C161" i="21"/>
  <c r="B161" i="21"/>
  <c r="G160" i="21"/>
  <c r="E160" i="21"/>
  <c r="C160" i="21"/>
  <c r="B160" i="21"/>
  <c r="G159" i="21"/>
  <c r="E159" i="21"/>
  <c r="C159" i="21"/>
  <c r="B159" i="21"/>
  <c r="G158" i="21"/>
  <c r="E158" i="21"/>
  <c r="C158" i="21"/>
  <c r="B158" i="21"/>
  <c r="G157" i="21"/>
  <c r="E157" i="21"/>
  <c r="C157" i="21"/>
  <c r="B157" i="21"/>
  <c r="G156" i="21"/>
  <c r="E156" i="21"/>
  <c r="C156" i="21"/>
  <c r="B156" i="21"/>
  <c r="G155" i="21"/>
  <c r="E155" i="21"/>
  <c r="C155" i="21"/>
  <c r="B155" i="21"/>
  <c r="G154" i="21"/>
  <c r="E154" i="21"/>
  <c r="C154" i="21"/>
  <c r="B154" i="21"/>
  <c r="G153" i="21"/>
  <c r="E153" i="21"/>
  <c r="C153" i="21"/>
  <c r="B153" i="21"/>
  <c r="G152" i="21"/>
  <c r="E152" i="21"/>
  <c r="C152" i="21"/>
  <c r="B152" i="21"/>
  <c r="G151" i="21"/>
  <c r="E151" i="21"/>
  <c r="C151" i="21"/>
  <c r="B151" i="21"/>
  <c r="G150" i="21"/>
  <c r="E150" i="21"/>
  <c r="C150" i="21"/>
  <c r="B150" i="21"/>
  <c r="G149" i="21"/>
  <c r="E149" i="21"/>
  <c r="C149" i="21"/>
  <c r="B149" i="21"/>
  <c r="G148" i="21"/>
  <c r="E148" i="21"/>
  <c r="C148" i="21"/>
  <c r="B148" i="21"/>
  <c r="G147" i="21"/>
  <c r="E147" i="21"/>
  <c r="C147" i="21"/>
  <c r="B147" i="21"/>
  <c r="G146" i="21"/>
  <c r="E146" i="21"/>
  <c r="C146" i="21"/>
  <c r="B146" i="21"/>
  <c r="G145" i="21"/>
  <c r="E145" i="21"/>
  <c r="C145" i="21"/>
  <c r="B145" i="21"/>
  <c r="G144" i="21"/>
  <c r="E144" i="21"/>
  <c r="C144" i="21"/>
  <c r="B144" i="21"/>
  <c r="G143" i="21"/>
  <c r="E143" i="21"/>
  <c r="C143" i="21"/>
  <c r="B143" i="21"/>
  <c r="G142" i="21"/>
  <c r="E142" i="21"/>
  <c r="C142" i="21"/>
  <c r="B142" i="21"/>
  <c r="G141" i="21"/>
  <c r="E141" i="21"/>
  <c r="C141" i="21"/>
  <c r="B141" i="21"/>
  <c r="G140" i="21"/>
  <c r="E140" i="21"/>
  <c r="C140" i="21"/>
  <c r="B140" i="21"/>
  <c r="G139" i="21"/>
  <c r="E139" i="21"/>
  <c r="C139" i="21"/>
  <c r="B139" i="21"/>
  <c r="G138" i="21"/>
  <c r="E138" i="21"/>
  <c r="C138" i="21"/>
  <c r="B138" i="21"/>
  <c r="G137" i="21"/>
  <c r="E137" i="21"/>
  <c r="C137" i="21"/>
  <c r="B137" i="21"/>
  <c r="G136" i="21"/>
  <c r="E136" i="21"/>
  <c r="C136" i="21"/>
  <c r="B136" i="21"/>
  <c r="G135" i="21"/>
  <c r="E135" i="21"/>
  <c r="C135" i="21"/>
  <c r="B135" i="21"/>
  <c r="G134" i="21"/>
  <c r="E134" i="21"/>
  <c r="C134" i="21"/>
  <c r="B134" i="21"/>
  <c r="G133" i="21"/>
  <c r="E133" i="21"/>
  <c r="C133" i="21"/>
  <c r="B133" i="21"/>
  <c r="G132" i="21"/>
  <c r="E132" i="21"/>
  <c r="C132" i="21"/>
  <c r="B132" i="21"/>
  <c r="G131" i="21"/>
  <c r="E131" i="21"/>
  <c r="C131" i="21"/>
  <c r="B131" i="21"/>
  <c r="G130" i="21"/>
  <c r="E130" i="21"/>
  <c r="C130" i="21"/>
  <c r="B130" i="21"/>
  <c r="G129" i="21"/>
  <c r="E129" i="21"/>
  <c r="C129" i="21"/>
  <c r="B129" i="21"/>
  <c r="G128" i="21"/>
  <c r="E128" i="21"/>
  <c r="C128" i="21"/>
  <c r="B128" i="21"/>
  <c r="G127" i="21"/>
  <c r="E127" i="21"/>
  <c r="C127" i="21"/>
  <c r="B127" i="21"/>
  <c r="G126" i="21"/>
  <c r="E126" i="21"/>
  <c r="C126" i="21"/>
  <c r="B126" i="21"/>
  <c r="G125" i="21"/>
  <c r="E125" i="21"/>
  <c r="C125" i="21"/>
  <c r="B125" i="21"/>
  <c r="G124" i="21"/>
  <c r="E124" i="21"/>
  <c r="C124" i="21"/>
  <c r="B124" i="21"/>
  <c r="G123" i="21"/>
  <c r="E123" i="21"/>
  <c r="C123" i="21"/>
  <c r="B123" i="21"/>
  <c r="G122" i="21"/>
  <c r="E122" i="21"/>
  <c r="C122" i="21"/>
  <c r="B122" i="21"/>
  <c r="G121" i="21"/>
  <c r="E121" i="21"/>
  <c r="C121" i="21"/>
  <c r="B121" i="21"/>
  <c r="G120" i="21"/>
  <c r="E120" i="21"/>
  <c r="C120" i="21"/>
  <c r="B120" i="21"/>
  <c r="G119" i="21"/>
  <c r="E119" i="21"/>
  <c r="C119" i="21"/>
  <c r="B119" i="21"/>
  <c r="G118" i="21"/>
  <c r="E118" i="21"/>
  <c r="C118" i="21"/>
  <c r="B118" i="21"/>
  <c r="G117" i="21"/>
  <c r="E117" i="21"/>
  <c r="C117" i="21"/>
  <c r="B117" i="21"/>
  <c r="G116" i="21"/>
  <c r="E116" i="21"/>
  <c r="C116" i="21"/>
  <c r="B116" i="21"/>
  <c r="G115" i="21"/>
  <c r="E115" i="21"/>
  <c r="C115" i="21"/>
  <c r="B115" i="21"/>
  <c r="G114" i="21"/>
  <c r="E114" i="21"/>
  <c r="C114" i="21"/>
  <c r="B114" i="21"/>
  <c r="G113" i="21"/>
  <c r="E113" i="21"/>
  <c r="C113" i="21"/>
  <c r="B113" i="21"/>
  <c r="G112" i="21"/>
  <c r="E112" i="21"/>
  <c r="C112" i="21"/>
  <c r="B112" i="21"/>
  <c r="G111" i="21"/>
  <c r="E111" i="21"/>
  <c r="C111" i="21"/>
  <c r="B111" i="21"/>
  <c r="G110" i="21"/>
  <c r="E110" i="21"/>
  <c r="C110" i="21"/>
  <c r="B110" i="21"/>
  <c r="G109" i="21"/>
  <c r="E109" i="21"/>
  <c r="C109" i="21"/>
  <c r="B109" i="21"/>
  <c r="G108" i="21"/>
  <c r="E108" i="21"/>
  <c r="C108" i="21"/>
  <c r="B108" i="21"/>
  <c r="G107" i="21"/>
  <c r="E107" i="21"/>
  <c r="C107" i="21"/>
  <c r="B107" i="21"/>
  <c r="G106" i="21"/>
  <c r="E106" i="21"/>
  <c r="C106" i="21"/>
  <c r="B106" i="21"/>
  <c r="G105" i="21"/>
  <c r="E105" i="21"/>
  <c r="C105" i="21"/>
  <c r="B105" i="21"/>
  <c r="G104" i="21"/>
  <c r="E104" i="21"/>
  <c r="C104" i="21"/>
  <c r="B104" i="21"/>
  <c r="G103" i="21"/>
  <c r="E103" i="21"/>
  <c r="C103" i="21"/>
  <c r="B103" i="21"/>
  <c r="G102" i="21"/>
  <c r="E102" i="21"/>
  <c r="C102" i="21"/>
  <c r="B102" i="21"/>
  <c r="G101" i="21"/>
  <c r="E101" i="21"/>
  <c r="C101" i="21"/>
  <c r="B101" i="21"/>
  <c r="G100" i="21"/>
  <c r="E100" i="21"/>
  <c r="C100" i="21"/>
  <c r="B100" i="21"/>
  <c r="G99" i="21"/>
  <c r="E99" i="21"/>
  <c r="C99" i="21"/>
  <c r="B99" i="21"/>
  <c r="G98" i="21"/>
  <c r="E98" i="21"/>
  <c r="C98" i="21"/>
  <c r="B98" i="21"/>
  <c r="G97" i="21"/>
  <c r="E97" i="21"/>
  <c r="C97" i="21"/>
  <c r="B97" i="21"/>
  <c r="G96" i="21"/>
  <c r="E96" i="21"/>
  <c r="C96" i="21"/>
  <c r="B96" i="21"/>
  <c r="G95" i="21"/>
  <c r="E95" i="21"/>
  <c r="C95" i="21"/>
  <c r="B95" i="21"/>
  <c r="G94" i="21"/>
  <c r="E94" i="21"/>
  <c r="C94" i="21"/>
  <c r="B94" i="21"/>
  <c r="G93" i="21"/>
  <c r="E93" i="21"/>
  <c r="C93" i="21"/>
  <c r="B93" i="21"/>
  <c r="G92" i="21"/>
  <c r="E92" i="21"/>
  <c r="C92" i="21"/>
  <c r="B92" i="21"/>
  <c r="G91" i="21"/>
  <c r="E91" i="21"/>
  <c r="C91" i="21"/>
  <c r="B91" i="21"/>
  <c r="G90" i="21"/>
  <c r="E90" i="21"/>
  <c r="C90" i="21"/>
  <c r="B90" i="21"/>
  <c r="G89" i="21"/>
  <c r="E89" i="21"/>
  <c r="C89" i="21"/>
  <c r="B89" i="21"/>
  <c r="G88" i="21"/>
  <c r="E88" i="21"/>
  <c r="C88" i="21"/>
  <c r="B88" i="21"/>
  <c r="G87" i="21"/>
  <c r="E87" i="21"/>
  <c r="C87" i="21"/>
  <c r="B87" i="21"/>
  <c r="G86" i="21"/>
  <c r="E86" i="21"/>
  <c r="C86" i="21"/>
  <c r="B86" i="21"/>
  <c r="G85" i="21"/>
  <c r="E85" i="21"/>
  <c r="C85" i="21"/>
  <c r="B85" i="21"/>
  <c r="G84" i="21"/>
  <c r="E84" i="21"/>
  <c r="C84" i="21"/>
  <c r="B84" i="21"/>
  <c r="G83" i="21"/>
  <c r="E83" i="21"/>
  <c r="C83" i="21"/>
  <c r="B83" i="21"/>
  <c r="G82" i="21"/>
  <c r="E82" i="21"/>
  <c r="C82" i="21"/>
  <c r="B82" i="21"/>
  <c r="G81" i="21"/>
  <c r="E81" i="21"/>
  <c r="C81" i="21"/>
  <c r="B81" i="21"/>
  <c r="G80" i="21"/>
  <c r="E80" i="21"/>
  <c r="C80" i="21"/>
  <c r="B80" i="21"/>
  <c r="G79" i="21"/>
  <c r="E79" i="21"/>
  <c r="C79" i="21"/>
  <c r="B79" i="21"/>
  <c r="G78" i="21"/>
  <c r="E78" i="21"/>
  <c r="C78" i="21"/>
  <c r="B78" i="21"/>
  <c r="G77" i="21"/>
  <c r="E77" i="21"/>
  <c r="C77" i="21"/>
  <c r="B77" i="21"/>
  <c r="G76" i="21"/>
  <c r="E76" i="21"/>
  <c r="C76" i="21"/>
  <c r="B76" i="21"/>
  <c r="G75" i="21"/>
  <c r="E75" i="21"/>
  <c r="C75" i="21"/>
  <c r="B75" i="21"/>
  <c r="G74" i="21"/>
  <c r="E74" i="21"/>
  <c r="C74" i="21"/>
  <c r="B74" i="21"/>
  <c r="G73" i="21"/>
  <c r="E73" i="21"/>
  <c r="C73" i="21"/>
  <c r="B73" i="21"/>
  <c r="G72" i="21"/>
  <c r="E72" i="21"/>
  <c r="C72" i="21"/>
  <c r="B72" i="21"/>
  <c r="G71" i="21"/>
  <c r="E71" i="21"/>
  <c r="C71" i="21"/>
  <c r="B71" i="21"/>
  <c r="G70" i="21"/>
  <c r="E70" i="21"/>
  <c r="C70" i="21"/>
  <c r="B70" i="21"/>
  <c r="G69" i="21"/>
  <c r="E69" i="21"/>
  <c r="C69" i="21"/>
  <c r="B69" i="21"/>
  <c r="G68" i="21"/>
  <c r="E68" i="21"/>
  <c r="C68" i="21"/>
  <c r="B68" i="21"/>
  <c r="G67" i="21"/>
  <c r="E67" i="21"/>
  <c r="C67" i="21"/>
  <c r="B67" i="21"/>
  <c r="G66" i="21"/>
  <c r="E66" i="21"/>
  <c r="C66" i="21"/>
  <c r="B66" i="21"/>
  <c r="G65" i="21"/>
  <c r="E65" i="21"/>
  <c r="C65" i="21"/>
  <c r="B65" i="21"/>
  <c r="G64" i="21"/>
  <c r="E64" i="21"/>
  <c r="C64" i="21"/>
  <c r="B64" i="21"/>
  <c r="G63" i="21"/>
  <c r="E63" i="21"/>
  <c r="C63" i="21"/>
  <c r="B63" i="21"/>
  <c r="G62" i="21"/>
  <c r="E62" i="21"/>
  <c r="C62" i="21"/>
  <c r="B62" i="21"/>
  <c r="G61" i="21"/>
  <c r="E61" i="21"/>
  <c r="C61" i="21"/>
  <c r="B61" i="21"/>
  <c r="G60" i="21"/>
  <c r="E60" i="21"/>
  <c r="C60" i="21"/>
  <c r="B60" i="21"/>
  <c r="G59" i="21"/>
  <c r="E59" i="21"/>
  <c r="C59" i="21"/>
  <c r="B59" i="21"/>
  <c r="G58" i="21"/>
  <c r="E58" i="21"/>
  <c r="C58" i="21"/>
  <c r="B58" i="21"/>
  <c r="G57" i="21"/>
  <c r="E57" i="21"/>
  <c r="C57" i="21"/>
  <c r="B57" i="21"/>
  <c r="G56" i="21"/>
  <c r="E56" i="21"/>
  <c r="C56" i="21"/>
  <c r="B56" i="21"/>
  <c r="G55" i="21"/>
  <c r="E55" i="21"/>
  <c r="C55" i="21"/>
  <c r="B55" i="21"/>
  <c r="G54" i="21"/>
  <c r="E54" i="21"/>
  <c r="C54" i="21"/>
  <c r="B54" i="21"/>
  <c r="G53" i="21"/>
  <c r="E53" i="21"/>
  <c r="C53" i="21"/>
  <c r="B53" i="21"/>
  <c r="G52" i="21"/>
  <c r="E52" i="21"/>
  <c r="C52" i="21"/>
  <c r="B52" i="21"/>
  <c r="G51" i="21"/>
  <c r="E51" i="21"/>
  <c r="C51" i="21"/>
  <c r="B51" i="21"/>
  <c r="G50" i="21"/>
  <c r="E50" i="21"/>
  <c r="C50" i="21"/>
  <c r="B50" i="21"/>
  <c r="G49" i="21"/>
  <c r="E49" i="21"/>
  <c r="C49" i="21"/>
  <c r="B49" i="21"/>
  <c r="G48" i="21"/>
  <c r="E48" i="21"/>
  <c r="C48" i="21"/>
  <c r="B48" i="21"/>
  <c r="G47" i="21"/>
  <c r="E47" i="21"/>
  <c r="C47" i="21"/>
  <c r="B47" i="21"/>
  <c r="G46" i="21"/>
  <c r="E46" i="21"/>
  <c r="C46" i="21"/>
  <c r="B46" i="21"/>
  <c r="G45" i="21"/>
  <c r="E45" i="21"/>
  <c r="C45" i="21"/>
  <c r="B45" i="21"/>
  <c r="G44" i="21"/>
  <c r="E44" i="21"/>
  <c r="C44" i="21"/>
  <c r="B44" i="21"/>
  <c r="G43" i="21"/>
  <c r="E43" i="21"/>
  <c r="C43" i="21"/>
  <c r="B43" i="21"/>
  <c r="G42" i="21"/>
  <c r="E42" i="21"/>
  <c r="C42" i="21"/>
  <c r="B42" i="21"/>
  <c r="G41" i="21"/>
  <c r="E41" i="21"/>
  <c r="C41" i="21"/>
  <c r="B41" i="21"/>
  <c r="G40" i="21"/>
  <c r="E40" i="21"/>
  <c r="C40" i="21"/>
  <c r="B40" i="21"/>
  <c r="G39" i="21"/>
  <c r="E39" i="21"/>
  <c r="C39" i="21"/>
  <c r="B39" i="21"/>
  <c r="G38" i="21"/>
  <c r="E38" i="21"/>
  <c r="C38" i="21"/>
  <c r="B38" i="21"/>
  <c r="G37" i="21"/>
  <c r="E37" i="21"/>
  <c r="C37" i="21"/>
  <c r="B37" i="21"/>
  <c r="G36" i="21"/>
  <c r="E36" i="21"/>
  <c r="C36" i="21"/>
  <c r="B36" i="21"/>
  <c r="G35" i="21"/>
  <c r="E35" i="21"/>
  <c r="C35" i="21"/>
  <c r="B35" i="21"/>
  <c r="G34" i="21"/>
  <c r="E34" i="21"/>
  <c r="C34" i="21"/>
  <c r="B34" i="21"/>
  <c r="G33" i="21"/>
  <c r="E33" i="21"/>
  <c r="C33" i="21"/>
  <c r="B33" i="21"/>
  <c r="G32" i="21"/>
  <c r="E32" i="21"/>
  <c r="C32" i="21"/>
  <c r="B32" i="21"/>
  <c r="G31" i="21"/>
  <c r="E31" i="21"/>
  <c r="C31" i="21"/>
  <c r="B31" i="21"/>
  <c r="G30" i="21"/>
  <c r="E30" i="21"/>
  <c r="C30" i="21"/>
  <c r="B30" i="21"/>
  <c r="G29" i="21"/>
  <c r="E29" i="21"/>
  <c r="C29" i="21"/>
  <c r="B29" i="21"/>
  <c r="G28" i="21"/>
  <c r="E28" i="21"/>
  <c r="C28" i="21"/>
  <c r="B28" i="21"/>
  <c r="G27" i="21"/>
  <c r="E27" i="21"/>
  <c r="C27" i="21"/>
  <c r="B27" i="21"/>
  <c r="G26" i="21"/>
  <c r="E26" i="21"/>
  <c r="C26" i="21"/>
  <c r="B26" i="21"/>
  <c r="G25" i="21"/>
  <c r="E25" i="21"/>
  <c r="C25" i="21"/>
  <c r="B25" i="21"/>
  <c r="G24" i="21"/>
  <c r="E24" i="21"/>
  <c r="C24" i="21"/>
  <c r="B24" i="21"/>
  <c r="G23" i="21"/>
  <c r="E23" i="21"/>
  <c r="C23" i="21"/>
  <c r="B23" i="21"/>
  <c r="G22" i="21"/>
  <c r="E22" i="21"/>
  <c r="C22" i="21"/>
  <c r="B22" i="21"/>
  <c r="G21" i="21"/>
  <c r="E21" i="21"/>
  <c r="C21" i="21"/>
  <c r="B21" i="21"/>
  <c r="G20" i="21"/>
  <c r="E20" i="21"/>
  <c r="C20" i="21"/>
  <c r="B20" i="21"/>
  <c r="G19" i="21"/>
  <c r="E19" i="21"/>
  <c r="C19" i="21"/>
  <c r="B19" i="21"/>
  <c r="G18" i="21"/>
  <c r="E18" i="21"/>
  <c r="C18" i="21"/>
  <c r="B18" i="21"/>
  <c r="G17" i="21"/>
  <c r="E17" i="21"/>
  <c r="C17" i="21"/>
  <c r="B17" i="21"/>
  <c r="G16" i="21"/>
  <c r="E16" i="21"/>
  <c r="C16" i="21"/>
  <c r="B16" i="21"/>
  <c r="G15" i="21"/>
  <c r="E15" i="21"/>
  <c r="C15" i="21"/>
  <c r="B15" i="21"/>
  <c r="G14" i="21"/>
  <c r="E14" i="21"/>
  <c r="C14" i="21"/>
  <c r="B14" i="21"/>
  <c r="G13" i="21"/>
  <c r="E13" i="21"/>
  <c r="C13" i="21"/>
  <c r="B13" i="21"/>
  <c r="G12" i="21"/>
  <c r="E12" i="21"/>
  <c r="C12" i="21"/>
  <c r="B12" i="21"/>
  <c r="G11" i="21"/>
  <c r="E11" i="21"/>
  <c r="C11" i="21"/>
  <c r="B11" i="21"/>
  <c r="G10" i="21"/>
  <c r="E10" i="21"/>
  <c r="C10" i="21"/>
  <c r="B10" i="21"/>
  <c r="G9" i="21"/>
  <c r="E9" i="21"/>
  <c r="C9" i="21"/>
  <c r="B9" i="21"/>
  <c r="G8" i="21"/>
  <c r="E8" i="21"/>
  <c r="C8" i="21"/>
  <c r="B8" i="21"/>
  <c r="G7" i="21"/>
  <c r="E7" i="21"/>
  <c r="C7" i="21"/>
  <c r="B7" i="21"/>
  <c r="G6" i="21"/>
  <c r="E6" i="21"/>
  <c r="C6" i="21"/>
  <c r="B6" i="21"/>
  <c r="G5" i="21"/>
  <c r="E5" i="21"/>
  <c r="C5" i="21"/>
  <c r="B5" i="21"/>
  <c r="G4" i="21"/>
  <c r="E4" i="21"/>
  <c r="C4" i="21"/>
  <c r="B4" i="21"/>
  <c r="G3" i="21"/>
  <c r="E3" i="21"/>
  <c r="C3" i="21"/>
  <c r="B3" i="21"/>
  <c r="G2" i="21"/>
  <c r="E2" i="21"/>
  <c r="C2" i="21"/>
  <c r="B2" i="21"/>
  <c r="B103" i="20"/>
  <c r="C103" i="20"/>
  <c r="D103" i="20"/>
  <c r="E103" i="20"/>
  <c r="F103" i="20"/>
  <c r="G103" i="20"/>
  <c r="B104" i="20"/>
  <c r="C104" i="20"/>
  <c r="D104" i="20"/>
  <c r="E104" i="20"/>
  <c r="F104" i="20"/>
  <c r="G104" i="20"/>
  <c r="B105" i="20"/>
  <c r="C105" i="20"/>
  <c r="D105" i="20"/>
  <c r="E105" i="20"/>
  <c r="F105" i="20"/>
  <c r="G105" i="20"/>
  <c r="B106" i="20"/>
  <c r="C106" i="20"/>
  <c r="D106" i="20"/>
  <c r="E106" i="20"/>
  <c r="F106" i="20"/>
  <c r="G106" i="20"/>
  <c r="B107" i="20"/>
  <c r="C107" i="20"/>
  <c r="D107" i="20"/>
  <c r="E107" i="20"/>
  <c r="F107" i="20"/>
  <c r="G107" i="20"/>
  <c r="B108" i="20"/>
  <c r="C108" i="20"/>
  <c r="D108" i="20"/>
  <c r="E108" i="20"/>
  <c r="F108" i="20"/>
  <c r="G108" i="20"/>
  <c r="B109" i="20"/>
  <c r="C109" i="20"/>
  <c r="D109" i="20"/>
  <c r="E109" i="20"/>
  <c r="F109" i="20"/>
  <c r="G109" i="20"/>
  <c r="B110" i="20"/>
  <c r="C110" i="20"/>
  <c r="D110" i="20"/>
  <c r="E110" i="20"/>
  <c r="F110" i="20"/>
  <c r="G110" i="20"/>
  <c r="B111" i="20"/>
  <c r="C111" i="20"/>
  <c r="D111" i="20"/>
  <c r="E111" i="20"/>
  <c r="F111" i="20"/>
  <c r="G111" i="20"/>
  <c r="B112" i="20"/>
  <c r="C112" i="20"/>
  <c r="D112" i="20"/>
  <c r="E112" i="20"/>
  <c r="F112" i="20"/>
  <c r="G112" i="20"/>
  <c r="B113" i="20"/>
  <c r="C113" i="20"/>
  <c r="D113" i="20"/>
  <c r="E113" i="20"/>
  <c r="F113" i="20"/>
  <c r="G113" i="20"/>
  <c r="B114" i="20"/>
  <c r="C114" i="20"/>
  <c r="D114" i="20"/>
  <c r="E114" i="20"/>
  <c r="F114" i="20"/>
  <c r="G114" i="20"/>
  <c r="B115" i="20"/>
  <c r="C115" i="20"/>
  <c r="D115" i="20"/>
  <c r="E115" i="20"/>
  <c r="F115" i="20"/>
  <c r="G115" i="20"/>
  <c r="B116" i="20"/>
  <c r="C116" i="20"/>
  <c r="D116" i="20"/>
  <c r="E116" i="20"/>
  <c r="F116" i="20"/>
  <c r="G116" i="20"/>
  <c r="B117" i="20"/>
  <c r="C117" i="20"/>
  <c r="D117" i="20"/>
  <c r="E117" i="20"/>
  <c r="F117" i="20"/>
  <c r="G117" i="20"/>
  <c r="B118" i="20"/>
  <c r="C118" i="20"/>
  <c r="D118" i="20"/>
  <c r="E118" i="20"/>
  <c r="F118" i="20"/>
  <c r="G118" i="20"/>
  <c r="B119" i="20"/>
  <c r="C119" i="20"/>
  <c r="D119" i="20"/>
  <c r="E119" i="20"/>
  <c r="F119" i="20"/>
  <c r="G119" i="20"/>
  <c r="B120" i="20"/>
  <c r="C120" i="20"/>
  <c r="D120" i="20"/>
  <c r="E120" i="20"/>
  <c r="F120" i="20"/>
  <c r="G120" i="20"/>
  <c r="B121" i="20"/>
  <c r="C121" i="20"/>
  <c r="D121" i="20"/>
  <c r="E121" i="20"/>
  <c r="F121" i="20"/>
  <c r="G121" i="20"/>
  <c r="B122" i="20"/>
  <c r="C122" i="20"/>
  <c r="D122" i="20"/>
  <c r="E122" i="20"/>
  <c r="F122" i="20"/>
  <c r="G122" i="20"/>
  <c r="B123" i="20"/>
  <c r="C123" i="20"/>
  <c r="D123" i="20"/>
  <c r="E123" i="20"/>
  <c r="F123" i="20"/>
  <c r="G123" i="20"/>
  <c r="B124" i="20"/>
  <c r="C124" i="20"/>
  <c r="D124" i="20"/>
  <c r="E124" i="20"/>
  <c r="F124" i="20"/>
  <c r="G124" i="20"/>
  <c r="B125" i="20"/>
  <c r="C125" i="20"/>
  <c r="D125" i="20"/>
  <c r="E125" i="20"/>
  <c r="F125" i="20"/>
  <c r="G125" i="20"/>
  <c r="B126" i="20"/>
  <c r="C126" i="20"/>
  <c r="D126" i="20"/>
  <c r="E126" i="20"/>
  <c r="F126" i="20"/>
  <c r="G126" i="20"/>
  <c r="B127" i="20"/>
  <c r="C127" i="20"/>
  <c r="D127" i="20"/>
  <c r="E127" i="20"/>
  <c r="F127" i="20"/>
  <c r="G127" i="20"/>
  <c r="B128" i="20"/>
  <c r="C128" i="20"/>
  <c r="D128" i="20"/>
  <c r="E128" i="20"/>
  <c r="F128" i="20"/>
  <c r="G128" i="20"/>
  <c r="B129" i="20"/>
  <c r="C129" i="20"/>
  <c r="D129" i="20"/>
  <c r="E129" i="20"/>
  <c r="F129" i="20"/>
  <c r="G129" i="20"/>
  <c r="B130" i="20"/>
  <c r="C130" i="20"/>
  <c r="D130" i="20"/>
  <c r="E130" i="20"/>
  <c r="F130" i="20"/>
  <c r="G130" i="20"/>
  <c r="B131" i="20"/>
  <c r="C131" i="20"/>
  <c r="D131" i="20"/>
  <c r="E131" i="20"/>
  <c r="F131" i="20"/>
  <c r="G131" i="20"/>
  <c r="B132" i="20"/>
  <c r="C132" i="20"/>
  <c r="D132" i="20"/>
  <c r="E132" i="20"/>
  <c r="F132" i="20"/>
  <c r="G132" i="20"/>
  <c r="B133" i="20"/>
  <c r="C133" i="20"/>
  <c r="D133" i="20"/>
  <c r="E133" i="20"/>
  <c r="F133" i="20"/>
  <c r="G133" i="20"/>
  <c r="B134" i="20"/>
  <c r="C134" i="20"/>
  <c r="D134" i="20"/>
  <c r="E134" i="20"/>
  <c r="F134" i="20"/>
  <c r="G134" i="20"/>
  <c r="B135" i="20"/>
  <c r="C135" i="20"/>
  <c r="D135" i="20"/>
  <c r="E135" i="20"/>
  <c r="F135" i="20"/>
  <c r="G135" i="20"/>
  <c r="B136" i="20"/>
  <c r="C136" i="20"/>
  <c r="D136" i="20"/>
  <c r="E136" i="20"/>
  <c r="F136" i="20"/>
  <c r="G136" i="20"/>
  <c r="B137" i="20"/>
  <c r="C137" i="20"/>
  <c r="D137" i="20"/>
  <c r="E137" i="20"/>
  <c r="F137" i="20"/>
  <c r="G137" i="20"/>
  <c r="B138" i="20"/>
  <c r="C138" i="20"/>
  <c r="D138" i="20"/>
  <c r="E138" i="20"/>
  <c r="F138" i="20"/>
  <c r="G138" i="20"/>
  <c r="B139" i="20"/>
  <c r="C139" i="20"/>
  <c r="D139" i="20"/>
  <c r="E139" i="20"/>
  <c r="F139" i="20"/>
  <c r="G139" i="20"/>
  <c r="B140" i="20"/>
  <c r="C140" i="20"/>
  <c r="D140" i="20"/>
  <c r="E140" i="20"/>
  <c r="F140" i="20"/>
  <c r="G140" i="20"/>
  <c r="B141" i="20"/>
  <c r="C141" i="20"/>
  <c r="D141" i="20"/>
  <c r="E141" i="20"/>
  <c r="F141" i="20"/>
  <c r="G141" i="20"/>
  <c r="B142" i="20"/>
  <c r="C142" i="20"/>
  <c r="D142" i="20"/>
  <c r="E142" i="20"/>
  <c r="F142" i="20"/>
  <c r="G142" i="20"/>
  <c r="B143" i="20"/>
  <c r="C143" i="20"/>
  <c r="D143" i="20"/>
  <c r="E143" i="20"/>
  <c r="F143" i="20"/>
  <c r="G143" i="20"/>
  <c r="B144" i="20"/>
  <c r="C144" i="20"/>
  <c r="D144" i="20"/>
  <c r="E144" i="20"/>
  <c r="F144" i="20"/>
  <c r="G144" i="20"/>
  <c r="B145" i="20"/>
  <c r="C145" i="20"/>
  <c r="D145" i="20"/>
  <c r="E145" i="20"/>
  <c r="F145" i="20"/>
  <c r="G145" i="20"/>
  <c r="B146" i="20"/>
  <c r="C146" i="20"/>
  <c r="D146" i="20"/>
  <c r="E146" i="20"/>
  <c r="F146" i="20"/>
  <c r="G146" i="20"/>
  <c r="B147" i="20"/>
  <c r="C147" i="20"/>
  <c r="D147" i="20"/>
  <c r="E147" i="20"/>
  <c r="F147" i="20"/>
  <c r="G147" i="20"/>
  <c r="B148" i="20"/>
  <c r="C148" i="20"/>
  <c r="D148" i="20"/>
  <c r="E148" i="20"/>
  <c r="F148" i="20"/>
  <c r="G148" i="20"/>
  <c r="B149" i="20"/>
  <c r="C149" i="20"/>
  <c r="D149" i="20"/>
  <c r="E149" i="20"/>
  <c r="F149" i="20"/>
  <c r="G149" i="20"/>
  <c r="B150" i="20"/>
  <c r="C150" i="20"/>
  <c r="D150" i="20"/>
  <c r="E150" i="20"/>
  <c r="F150" i="20"/>
  <c r="G150" i="20"/>
  <c r="B151" i="20"/>
  <c r="C151" i="20"/>
  <c r="D151" i="20"/>
  <c r="E151" i="20"/>
  <c r="F151" i="20"/>
  <c r="G151" i="20"/>
  <c r="B152" i="20"/>
  <c r="C152" i="20"/>
  <c r="D152" i="20"/>
  <c r="E152" i="20"/>
  <c r="F152" i="20"/>
  <c r="G152" i="20"/>
  <c r="B153" i="20"/>
  <c r="C153" i="20"/>
  <c r="D153" i="20"/>
  <c r="E153" i="20"/>
  <c r="F153" i="20"/>
  <c r="G153" i="20"/>
  <c r="B154" i="20"/>
  <c r="C154" i="20"/>
  <c r="D154" i="20"/>
  <c r="E154" i="20"/>
  <c r="F154" i="20"/>
  <c r="G154" i="20"/>
  <c r="B155" i="20"/>
  <c r="C155" i="20"/>
  <c r="D155" i="20"/>
  <c r="E155" i="20"/>
  <c r="F155" i="20"/>
  <c r="G155" i="20"/>
  <c r="B156" i="20"/>
  <c r="C156" i="20"/>
  <c r="D156" i="20"/>
  <c r="E156" i="20"/>
  <c r="F156" i="20"/>
  <c r="G156" i="20"/>
  <c r="B157" i="20"/>
  <c r="C157" i="20"/>
  <c r="D157" i="20"/>
  <c r="E157" i="20"/>
  <c r="F157" i="20"/>
  <c r="G157" i="20"/>
  <c r="B158" i="20"/>
  <c r="C158" i="20"/>
  <c r="D158" i="20"/>
  <c r="E158" i="20"/>
  <c r="F158" i="20"/>
  <c r="G158" i="20"/>
  <c r="B159" i="20"/>
  <c r="C159" i="20"/>
  <c r="D159" i="20"/>
  <c r="E159" i="20"/>
  <c r="F159" i="20"/>
  <c r="G159" i="20"/>
  <c r="B160" i="20"/>
  <c r="C160" i="20"/>
  <c r="D160" i="20"/>
  <c r="E160" i="20"/>
  <c r="F160" i="20"/>
  <c r="G160" i="20"/>
  <c r="B161" i="20"/>
  <c r="C161" i="20"/>
  <c r="D161" i="20"/>
  <c r="E161" i="20"/>
  <c r="F161" i="20"/>
  <c r="G161" i="20"/>
  <c r="B162" i="20"/>
  <c r="C162" i="20"/>
  <c r="D162" i="20"/>
  <c r="E162" i="20"/>
  <c r="F162" i="20"/>
  <c r="G162" i="20"/>
  <c r="B163" i="20"/>
  <c r="C163" i="20"/>
  <c r="D163" i="20"/>
  <c r="E163" i="20"/>
  <c r="F163" i="20"/>
  <c r="G163" i="20"/>
  <c r="B164" i="20"/>
  <c r="C164" i="20"/>
  <c r="D164" i="20"/>
  <c r="E164" i="20"/>
  <c r="F164" i="20"/>
  <c r="G164" i="20"/>
  <c r="B165" i="20"/>
  <c r="C165" i="20"/>
  <c r="D165" i="20"/>
  <c r="E165" i="20"/>
  <c r="F165" i="20"/>
  <c r="G165" i="20"/>
  <c r="B166" i="20"/>
  <c r="C166" i="20"/>
  <c r="D166" i="20"/>
  <c r="E166" i="20"/>
  <c r="F166" i="20"/>
  <c r="G166" i="20"/>
  <c r="B167" i="20"/>
  <c r="C167" i="20"/>
  <c r="D167" i="20"/>
  <c r="E167" i="20"/>
  <c r="F167" i="20"/>
  <c r="G167" i="20"/>
  <c r="B168" i="20"/>
  <c r="C168" i="20"/>
  <c r="D168" i="20"/>
  <c r="E168" i="20"/>
  <c r="F168" i="20"/>
  <c r="G168" i="20"/>
  <c r="B169" i="20"/>
  <c r="C169" i="20"/>
  <c r="D169" i="20"/>
  <c r="E169" i="20"/>
  <c r="F169" i="20"/>
  <c r="G169" i="20"/>
  <c r="B170" i="20"/>
  <c r="C170" i="20"/>
  <c r="D170" i="20"/>
  <c r="E170" i="20"/>
  <c r="F170" i="20"/>
  <c r="G170" i="20"/>
  <c r="B171" i="20"/>
  <c r="C171" i="20"/>
  <c r="D171" i="20"/>
  <c r="E171" i="20"/>
  <c r="F171" i="20"/>
  <c r="G171" i="20"/>
  <c r="B172" i="20"/>
  <c r="C172" i="20"/>
  <c r="D172" i="20"/>
  <c r="E172" i="20"/>
  <c r="F172" i="20"/>
  <c r="G172" i="20"/>
  <c r="B173" i="20"/>
  <c r="C173" i="20"/>
  <c r="D173" i="20"/>
  <c r="E173" i="20"/>
  <c r="F173" i="20"/>
  <c r="G173" i="20"/>
  <c r="B174" i="20"/>
  <c r="C174" i="20"/>
  <c r="D174" i="20"/>
  <c r="E174" i="20"/>
  <c r="F174" i="20"/>
  <c r="G174" i="20"/>
  <c r="B175" i="20"/>
  <c r="C175" i="20"/>
  <c r="D175" i="20"/>
  <c r="E175" i="20"/>
  <c r="F175" i="20"/>
  <c r="G175" i="20"/>
  <c r="B176" i="20"/>
  <c r="C176" i="20"/>
  <c r="D176" i="20"/>
  <c r="E176" i="20"/>
  <c r="F176" i="20"/>
  <c r="G176" i="20"/>
  <c r="B177" i="20"/>
  <c r="C177" i="20"/>
  <c r="D177" i="20"/>
  <c r="E177" i="20"/>
  <c r="F177" i="20"/>
  <c r="G177" i="20"/>
  <c r="B178" i="20"/>
  <c r="C178" i="20"/>
  <c r="D178" i="20"/>
  <c r="E178" i="20"/>
  <c r="F178" i="20"/>
  <c r="G178" i="20"/>
  <c r="B179" i="20"/>
  <c r="C179" i="20"/>
  <c r="D179" i="20"/>
  <c r="E179" i="20"/>
  <c r="F179" i="20"/>
  <c r="G179" i="20"/>
  <c r="B180" i="20"/>
  <c r="C180" i="20"/>
  <c r="D180" i="20"/>
  <c r="E180" i="20"/>
  <c r="F180" i="20"/>
  <c r="G180" i="20"/>
  <c r="B181" i="20"/>
  <c r="C181" i="20"/>
  <c r="D181" i="20"/>
  <c r="E181" i="20"/>
  <c r="F181" i="20"/>
  <c r="G181" i="20"/>
  <c r="B182" i="20"/>
  <c r="C182" i="20"/>
  <c r="D182" i="20"/>
  <c r="E182" i="20"/>
  <c r="F182" i="20"/>
  <c r="G182" i="20"/>
  <c r="B183" i="20"/>
  <c r="C183" i="20"/>
  <c r="D183" i="20"/>
  <c r="E183" i="20"/>
  <c r="F183" i="20"/>
  <c r="G183" i="20"/>
  <c r="B184" i="20"/>
  <c r="C184" i="20"/>
  <c r="D184" i="20"/>
  <c r="E184" i="20"/>
  <c r="F184" i="20"/>
  <c r="G184" i="20"/>
  <c r="B185" i="20"/>
  <c r="C185" i="20"/>
  <c r="D185" i="20"/>
  <c r="E185" i="20"/>
  <c r="F185" i="20"/>
  <c r="G185" i="20"/>
  <c r="B186" i="20"/>
  <c r="C186" i="20"/>
  <c r="D186" i="20"/>
  <c r="E186" i="20"/>
  <c r="F186" i="20"/>
  <c r="G186" i="20"/>
  <c r="B187" i="20"/>
  <c r="C187" i="20"/>
  <c r="D187" i="20"/>
  <c r="E187" i="20"/>
  <c r="F187" i="20"/>
  <c r="G187" i="20"/>
  <c r="B188" i="20"/>
  <c r="C188" i="20"/>
  <c r="D188" i="20"/>
  <c r="E188" i="20"/>
  <c r="F188" i="20"/>
  <c r="G188" i="20"/>
  <c r="B189" i="20"/>
  <c r="C189" i="20"/>
  <c r="D189" i="20"/>
  <c r="E189" i="20"/>
  <c r="F189" i="20"/>
  <c r="G189" i="20"/>
  <c r="B190" i="20"/>
  <c r="C190" i="20"/>
  <c r="D190" i="20"/>
  <c r="E190" i="20"/>
  <c r="F190" i="20"/>
  <c r="G190" i="20"/>
  <c r="B191" i="20"/>
  <c r="C191" i="20"/>
  <c r="D191" i="20"/>
  <c r="E191" i="20"/>
  <c r="F191" i="20"/>
  <c r="G191" i="20"/>
  <c r="B192" i="20"/>
  <c r="C192" i="20"/>
  <c r="D192" i="20"/>
  <c r="E192" i="20"/>
  <c r="F192" i="20"/>
  <c r="G192" i="20"/>
  <c r="B193" i="20"/>
  <c r="C193" i="20"/>
  <c r="D193" i="20"/>
  <c r="E193" i="20"/>
  <c r="F193" i="20"/>
  <c r="G193" i="20"/>
  <c r="B194" i="20"/>
  <c r="C194" i="20"/>
  <c r="D194" i="20"/>
  <c r="E194" i="20"/>
  <c r="F194" i="20"/>
  <c r="G194" i="20"/>
  <c r="B195" i="20"/>
  <c r="C195" i="20"/>
  <c r="D195" i="20"/>
  <c r="E195" i="20"/>
  <c r="F195" i="20"/>
  <c r="G195" i="20"/>
  <c r="B196" i="20"/>
  <c r="C196" i="20"/>
  <c r="D196" i="20"/>
  <c r="E196" i="20"/>
  <c r="F196" i="20"/>
  <c r="G196" i="20"/>
  <c r="B197" i="20"/>
  <c r="C197" i="20"/>
  <c r="D197" i="20"/>
  <c r="E197" i="20"/>
  <c r="F197" i="20"/>
  <c r="G197" i="20"/>
  <c r="B198" i="20"/>
  <c r="C198" i="20"/>
  <c r="D198" i="20"/>
  <c r="E198" i="20"/>
  <c r="F198" i="20"/>
  <c r="G198" i="20"/>
  <c r="B199" i="20"/>
  <c r="C199" i="20"/>
  <c r="D199" i="20"/>
  <c r="E199" i="20"/>
  <c r="F199" i="20"/>
  <c r="G199" i="20"/>
  <c r="B200" i="20"/>
  <c r="C200" i="20"/>
  <c r="D200" i="20"/>
  <c r="E200" i="20"/>
  <c r="F200" i="20"/>
  <c r="G200" i="20"/>
  <c r="B201" i="20"/>
  <c r="C201" i="20"/>
  <c r="D201" i="20"/>
  <c r="E201" i="20"/>
  <c r="F201" i="20"/>
  <c r="G201" i="20"/>
  <c r="B202" i="20"/>
  <c r="C202" i="20"/>
  <c r="D202" i="20"/>
  <c r="E202" i="20"/>
  <c r="F202" i="20"/>
  <c r="G202" i="20"/>
  <c r="G102" i="20"/>
  <c r="F102" i="20"/>
  <c r="E102" i="20"/>
  <c r="D102" i="20"/>
  <c r="C102" i="20"/>
  <c r="B102" i="20"/>
  <c r="G101" i="20"/>
  <c r="F101" i="20"/>
  <c r="E101" i="20"/>
  <c r="D101" i="20"/>
  <c r="C101" i="20"/>
  <c r="B101" i="20"/>
  <c r="G100" i="20"/>
  <c r="F100" i="20"/>
  <c r="E100" i="20"/>
  <c r="D100" i="20"/>
  <c r="C100" i="20"/>
  <c r="B100" i="20"/>
  <c r="G99" i="20"/>
  <c r="F99" i="20"/>
  <c r="E99" i="20"/>
  <c r="D99" i="20"/>
  <c r="C99" i="20"/>
  <c r="B99" i="20"/>
  <c r="G98" i="20"/>
  <c r="F98" i="20"/>
  <c r="E98" i="20"/>
  <c r="D98" i="20"/>
  <c r="C98" i="20"/>
  <c r="B98" i="20"/>
  <c r="G97" i="20"/>
  <c r="F97" i="20"/>
  <c r="E97" i="20"/>
  <c r="D97" i="20"/>
  <c r="C97" i="20"/>
  <c r="B97" i="20"/>
  <c r="G96" i="20"/>
  <c r="F96" i="20"/>
  <c r="E96" i="20"/>
  <c r="D96" i="20"/>
  <c r="C96" i="20"/>
  <c r="B96" i="20"/>
  <c r="G95" i="20"/>
  <c r="F95" i="20"/>
  <c r="E95" i="20"/>
  <c r="D95" i="20"/>
  <c r="C95" i="20"/>
  <c r="B95" i="20"/>
  <c r="G94" i="20"/>
  <c r="F94" i="20"/>
  <c r="E94" i="20"/>
  <c r="D94" i="20"/>
  <c r="C94" i="20"/>
  <c r="B94" i="20"/>
  <c r="G93" i="20"/>
  <c r="F93" i="20"/>
  <c r="E93" i="20"/>
  <c r="D93" i="20"/>
  <c r="C93" i="20"/>
  <c r="B93" i="20"/>
  <c r="G92" i="20"/>
  <c r="F92" i="20"/>
  <c r="E92" i="20"/>
  <c r="D92" i="20"/>
  <c r="C92" i="20"/>
  <c r="B92" i="20"/>
  <c r="G91" i="20"/>
  <c r="F91" i="20"/>
  <c r="E91" i="20"/>
  <c r="D91" i="20"/>
  <c r="C91" i="20"/>
  <c r="B91" i="20"/>
  <c r="G90" i="20"/>
  <c r="F90" i="20"/>
  <c r="E90" i="20"/>
  <c r="D90" i="20"/>
  <c r="C90" i="20"/>
  <c r="B90" i="20"/>
  <c r="G89" i="20"/>
  <c r="F89" i="20"/>
  <c r="E89" i="20"/>
  <c r="D89" i="20"/>
  <c r="C89" i="20"/>
  <c r="B89" i="20"/>
  <c r="G88" i="20"/>
  <c r="F88" i="20"/>
  <c r="E88" i="20"/>
  <c r="D88" i="20"/>
  <c r="C88" i="20"/>
  <c r="B88" i="20"/>
  <c r="G87" i="20"/>
  <c r="F87" i="20"/>
  <c r="E87" i="20"/>
  <c r="D87" i="20"/>
  <c r="C87" i="20"/>
  <c r="B87" i="20"/>
  <c r="G86" i="20"/>
  <c r="F86" i="20"/>
  <c r="E86" i="20"/>
  <c r="D86" i="20"/>
  <c r="C86" i="20"/>
  <c r="B86" i="20"/>
  <c r="G85" i="20"/>
  <c r="F85" i="20"/>
  <c r="E85" i="20"/>
  <c r="D85" i="20"/>
  <c r="C85" i="20"/>
  <c r="B85" i="20"/>
  <c r="G84" i="20"/>
  <c r="F84" i="20"/>
  <c r="E84" i="20"/>
  <c r="D84" i="20"/>
  <c r="C84" i="20"/>
  <c r="B84" i="20"/>
  <c r="G83" i="20"/>
  <c r="F83" i="20"/>
  <c r="E83" i="20"/>
  <c r="D83" i="20"/>
  <c r="C83" i="20"/>
  <c r="B83" i="20"/>
  <c r="G82" i="20"/>
  <c r="F82" i="20"/>
  <c r="E82" i="20"/>
  <c r="D82" i="20"/>
  <c r="C82" i="20"/>
  <c r="B82" i="20"/>
  <c r="G81" i="20"/>
  <c r="F81" i="20"/>
  <c r="E81" i="20"/>
  <c r="D81" i="20"/>
  <c r="C81" i="20"/>
  <c r="B81" i="20"/>
  <c r="G80" i="20"/>
  <c r="F80" i="20"/>
  <c r="E80" i="20"/>
  <c r="D80" i="20"/>
  <c r="C80" i="20"/>
  <c r="B80" i="20"/>
  <c r="G79" i="20"/>
  <c r="F79" i="20"/>
  <c r="E79" i="20"/>
  <c r="D79" i="20"/>
  <c r="C79" i="20"/>
  <c r="B79" i="20"/>
  <c r="G78" i="20"/>
  <c r="F78" i="20"/>
  <c r="E78" i="20"/>
  <c r="D78" i="20"/>
  <c r="C78" i="20"/>
  <c r="B78" i="20"/>
  <c r="G77" i="20"/>
  <c r="F77" i="20"/>
  <c r="E77" i="20"/>
  <c r="D77" i="20"/>
  <c r="C77" i="20"/>
  <c r="B77" i="20"/>
  <c r="G76" i="20"/>
  <c r="F76" i="20"/>
  <c r="E76" i="20"/>
  <c r="D76" i="20"/>
  <c r="C76" i="20"/>
  <c r="B76" i="20"/>
  <c r="G75" i="20"/>
  <c r="F75" i="20"/>
  <c r="E75" i="20"/>
  <c r="D75" i="20"/>
  <c r="C75" i="20"/>
  <c r="B75" i="20"/>
  <c r="G74" i="20"/>
  <c r="F74" i="20"/>
  <c r="E74" i="20"/>
  <c r="D74" i="20"/>
  <c r="C74" i="20"/>
  <c r="B74" i="20"/>
  <c r="G73" i="20"/>
  <c r="F73" i="20"/>
  <c r="E73" i="20"/>
  <c r="D73" i="20"/>
  <c r="C73" i="20"/>
  <c r="B73" i="20"/>
  <c r="G72" i="20"/>
  <c r="F72" i="20"/>
  <c r="E72" i="20"/>
  <c r="D72" i="20"/>
  <c r="C72" i="20"/>
  <c r="B72" i="20"/>
  <c r="G71" i="20"/>
  <c r="F71" i="20"/>
  <c r="E71" i="20"/>
  <c r="D71" i="20"/>
  <c r="C71" i="20"/>
  <c r="B71" i="20"/>
  <c r="G70" i="20"/>
  <c r="F70" i="20"/>
  <c r="E70" i="20"/>
  <c r="D70" i="20"/>
  <c r="C70" i="20"/>
  <c r="B70" i="20"/>
  <c r="G69" i="20"/>
  <c r="F69" i="20"/>
  <c r="E69" i="20"/>
  <c r="D69" i="20"/>
  <c r="C69" i="20"/>
  <c r="B69" i="20"/>
  <c r="G68" i="20"/>
  <c r="F68" i="20"/>
  <c r="E68" i="20"/>
  <c r="D68" i="20"/>
  <c r="C68" i="20"/>
  <c r="B68" i="20"/>
  <c r="G67" i="20"/>
  <c r="F67" i="20"/>
  <c r="E67" i="20"/>
  <c r="D67" i="20"/>
  <c r="C67" i="20"/>
  <c r="B67" i="20"/>
  <c r="G66" i="20"/>
  <c r="F66" i="20"/>
  <c r="E66" i="20"/>
  <c r="D66" i="20"/>
  <c r="C66" i="20"/>
  <c r="B66" i="20"/>
  <c r="G65" i="20"/>
  <c r="F65" i="20"/>
  <c r="E65" i="20"/>
  <c r="D65" i="20"/>
  <c r="C65" i="20"/>
  <c r="B65" i="20"/>
  <c r="G64" i="20"/>
  <c r="F64" i="20"/>
  <c r="E64" i="20"/>
  <c r="D64" i="20"/>
  <c r="C64" i="20"/>
  <c r="B64" i="20"/>
  <c r="G63" i="20"/>
  <c r="F63" i="20"/>
  <c r="E63" i="20"/>
  <c r="D63" i="20"/>
  <c r="C63" i="20"/>
  <c r="B63" i="20"/>
  <c r="G62" i="20"/>
  <c r="F62" i="20"/>
  <c r="E62" i="20"/>
  <c r="D62" i="20"/>
  <c r="C62" i="20"/>
  <c r="B62" i="20"/>
  <c r="G61" i="20"/>
  <c r="F61" i="20"/>
  <c r="E61" i="20"/>
  <c r="D61" i="20"/>
  <c r="C61" i="20"/>
  <c r="B61" i="20"/>
  <c r="G60" i="20"/>
  <c r="F60" i="20"/>
  <c r="E60" i="20"/>
  <c r="D60" i="20"/>
  <c r="C60" i="20"/>
  <c r="B60" i="20"/>
  <c r="G59" i="20"/>
  <c r="F59" i="20"/>
  <c r="E59" i="20"/>
  <c r="D59" i="20"/>
  <c r="C59" i="20"/>
  <c r="B59" i="20"/>
  <c r="G58" i="20"/>
  <c r="F58" i="20"/>
  <c r="E58" i="20"/>
  <c r="D58" i="20"/>
  <c r="C58" i="20"/>
  <c r="B58" i="20"/>
  <c r="G57" i="20"/>
  <c r="F57" i="20"/>
  <c r="E57" i="20"/>
  <c r="D57" i="20"/>
  <c r="C57" i="20"/>
  <c r="B57" i="20"/>
  <c r="G56" i="20"/>
  <c r="F56" i="20"/>
  <c r="E56" i="20"/>
  <c r="D56" i="20"/>
  <c r="C56" i="20"/>
  <c r="B56" i="20"/>
  <c r="G55" i="20"/>
  <c r="F55" i="20"/>
  <c r="E55" i="20"/>
  <c r="D55" i="20"/>
  <c r="C55" i="20"/>
  <c r="B55" i="20"/>
  <c r="G54" i="20"/>
  <c r="F54" i="20"/>
  <c r="E54" i="20"/>
  <c r="D54" i="20"/>
  <c r="C54" i="20"/>
  <c r="B54" i="20"/>
  <c r="G53" i="20"/>
  <c r="F53" i="20"/>
  <c r="E53" i="20"/>
  <c r="D53" i="20"/>
  <c r="C53" i="20"/>
  <c r="B53" i="20"/>
  <c r="G52" i="20"/>
  <c r="F52" i="20"/>
  <c r="E52" i="20"/>
  <c r="D52" i="20"/>
  <c r="C52" i="20"/>
  <c r="B52" i="20"/>
  <c r="G51" i="20"/>
  <c r="F51" i="20"/>
  <c r="E51" i="20"/>
  <c r="D51" i="20"/>
  <c r="C51" i="20"/>
  <c r="B51" i="20"/>
  <c r="G50" i="20"/>
  <c r="F50" i="20"/>
  <c r="E50" i="20"/>
  <c r="D50" i="20"/>
  <c r="C50" i="20"/>
  <c r="B50" i="20"/>
  <c r="G49" i="20"/>
  <c r="F49" i="20"/>
  <c r="E49" i="20"/>
  <c r="D49" i="20"/>
  <c r="C49" i="20"/>
  <c r="B49" i="20"/>
  <c r="G48" i="20"/>
  <c r="F48" i="20"/>
  <c r="E48" i="20"/>
  <c r="D48" i="20"/>
  <c r="C48" i="20"/>
  <c r="B48" i="20"/>
  <c r="G47" i="20"/>
  <c r="F47" i="20"/>
  <c r="E47" i="20"/>
  <c r="D47" i="20"/>
  <c r="C47" i="20"/>
  <c r="B47" i="20"/>
  <c r="G46" i="20"/>
  <c r="F46" i="20"/>
  <c r="E46" i="20"/>
  <c r="D46" i="20"/>
  <c r="C46" i="20"/>
  <c r="B46" i="20"/>
  <c r="G45" i="20"/>
  <c r="F45" i="20"/>
  <c r="E45" i="20"/>
  <c r="D45" i="20"/>
  <c r="C45" i="20"/>
  <c r="B45" i="20"/>
  <c r="G44" i="20"/>
  <c r="F44" i="20"/>
  <c r="E44" i="20"/>
  <c r="D44" i="20"/>
  <c r="C44" i="20"/>
  <c r="B44" i="20"/>
  <c r="G43" i="20"/>
  <c r="F43" i="20"/>
  <c r="E43" i="20"/>
  <c r="D43" i="20"/>
  <c r="C43" i="20"/>
  <c r="B43" i="20"/>
  <c r="G42" i="20"/>
  <c r="F42" i="20"/>
  <c r="E42" i="20"/>
  <c r="D42" i="20"/>
  <c r="C42" i="20"/>
  <c r="B42" i="20"/>
  <c r="G41" i="20"/>
  <c r="F41" i="20"/>
  <c r="E41" i="20"/>
  <c r="D41" i="20"/>
  <c r="C41" i="20"/>
  <c r="B41" i="20"/>
  <c r="G40" i="20"/>
  <c r="F40" i="20"/>
  <c r="E40" i="20"/>
  <c r="D40" i="20"/>
  <c r="C40" i="20"/>
  <c r="B40" i="20"/>
  <c r="G39" i="20"/>
  <c r="F39" i="20"/>
  <c r="E39" i="20"/>
  <c r="D39" i="20"/>
  <c r="C39" i="20"/>
  <c r="B39" i="20"/>
  <c r="G38" i="20"/>
  <c r="F38" i="20"/>
  <c r="E38" i="20"/>
  <c r="D38" i="20"/>
  <c r="C38" i="20"/>
  <c r="B38" i="20"/>
  <c r="G37" i="20"/>
  <c r="F37" i="20"/>
  <c r="E37" i="20"/>
  <c r="D37" i="20"/>
  <c r="C37" i="20"/>
  <c r="B37" i="20"/>
  <c r="G36" i="20"/>
  <c r="F36" i="20"/>
  <c r="E36" i="20"/>
  <c r="D36" i="20"/>
  <c r="C36" i="20"/>
  <c r="B36" i="20"/>
  <c r="G35" i="20"/>
  <c r="F35" i="20"/>
  <c r="E35" i="20"/>
  <c r="D35" i="20"/>
  <c r="C35" i="20"/>
  <c r="B35" i="20"/>
  <c r="G34" i="20"/>
  <c r="F34" i="20"/>
  <c r="E34" i="20"/>
  <c r="D34" i="20"/>
  <c r="C34" i="20"/>
  <c r="B34" i="20"/>
  <c r="G33" i="20"/>
  <c r="F33" i="20"/>
  <c r="E33" i="20"/>
  <c r="D33" i="20"/>
  <c r="C33" i="20"/>
  <c r="B33" i="20"/>
  <c r="G32" i="20"/>
  <c r="F32" i="20"/>
  <c r="E32" i="20"/>
  <c r="D32" i="20"/>
  <c r="C32" i="20"/>
  <c r="B32" i="20"/>
  <c r="G31" i="20"/>
  <c r="F31" i="20"/>
  <c r="E31" i="20"/>
  <c r="D31" i="20"/>
  <c r="C31" i="20"/>
  <c r="B31" i="20"/>
  <c r="G30" i="20"/>
  <c r="F30" i="20"/>
  <c r="E30" i="20"/>
  <c r="D30" i="20"/>
  <c r="C30" i="20"/>
  <c r="B30" i="20"/>
  <c r="G29" i="20"/>
  <c r="F29" i="20"/>
  <c r="E29" i="20"/>
  <c r="D29" i="20"/>
  <c r="C29" i="20"/>
  <c r="B29" i="20"/>
  <c r="G28" i="20"/>
  <c r="F28" i="20"/>
  <c r="E28" i="20"/>
  <c r="D28" i="20"/>
  <c r="C28" i="20"/>
  <c r="B28" i="20"/>
  <c r="G27" i="20"/>
  <c r="F27" i="20"/>
  <c r="E27" i="20"/>
  <c r="D27" i="20"/>
  <c r="C27" i="20"/>
  <c r="B27" i="20"/>
  <c r="G26" i="20"/>
  <c r="F26" i="20"/>
  <c r="E26" i="20"/>
  <c r="D26" i="20"/>
  <c r="C26" i="20"/>
  <c r="B26" i="20"/>
  <c r="G25" i="20"/>
  <c r="F25" i="20"/>
  <c r="E25" i="20"/>
  <c r="D25" i="20"/>
  <c r="C25" i="20"/>
  <c r="B25" i="20"/>
  <c r="G24" i="20"/>
  <c r="F24" i="20"/>
  <c r="E24" i="20"/>
  <c r="D24" i="20"/>
  <c r="C24" i="20"/>
  <c r="B24" i="20"/>
  <c r="G23" i="20"/>
  <c r="F23" i="20"/>
  <c r="E23" i="20"/>
  <c r="D23" i="20"/>
  <c r="C23" i="20"/>
  <c r="B23" i="20"/>
  <c r="G22" i="20"/>
  <c r="F22" i="20"/>
  <c r="E22" i="20"/>
  <c r="D22" i="20"/>
  <c r="C22" i="20"/>
  <c r="B22" i="20"/>
  <c r="G21" i="20"/>
  <c r="F21" i="20"/>
  <c r="E21" i="20"/>
  <c r="D21" i="20"/>
  <c r="C21" i="20"/>
  <c r="B21" i="20"/>
  <c r="G20" i="20"/>
  <c r="F20" i="20"/>
  <c r="E20" i="20"/>
  <c r="D20" i="20"/>
  <c r="C20" i="20"/>
  <c r="B20" i="20"/>
  <c r="G19" i="20"/>
  <c r="F19" i="20"/>
  <c r="E19" i="20"/>
  <c r="D19" i="20"/>
  <c r="C19" i="20"/>
  <c r="B19" i="20"/>
  <c r="G18" i="20"/>
  <c r="F18" i="20"/>
  <c r="E18" i="20"/>
  <c r="D18" i="20"/>
  <c r="C18" i="20"/>
  <c r="B18" i="20"/>
  <c r="G17" i="20"/>
  <c r="F17" i="20"/>
  <c r="E17" i="20"/>
  <c r="D17" i="20"/>
  <c r="C17" i="20"/>
  <c r="B17" i="20"/>
  <c r="G16" i="20"/>
  <c r="F16" i="20"/>
  <c r="E16" i="20"/>
  <c r="D16" i="20"/>
  <c r="C16" i="20"/>
  <c r="B16" i="20"/>
  <c r="G15" i="20"/>
  <c r="F15" i="20"/>
  <c r="E15" i="20"/>
  <c r="D15" i="20"/>
  <c r="C15" i="20"/>
  <c r="B15" i="20"/>
  <c r="G14" i="20"/>
  <c r="F14" i="20"/>
  <c r="E14" i="20"/>
  <c r="D14" i="20"/>
  <c r="C14" i="20"/>
  <c r="B14" i="20"/>
  <c r="G13" i="20"/>
  <c r="F13" i="20"/>
  <c r="E13" i="20"/>
  <c r="D13" i="20"/>
  <c r="C13" i="20"/>
  <c r="B13" i="20"/>
  <c r="G12" i="20"/>
  <c r="F12" i="20"/>
  <c r="E12" i="20"/>
  <c r="D12" i="20"/>
  <c r="C12" i="20"/>
  <c r="B12" i="20"/>
  <c r="G11" i="20"/>
  <c r="F11" i="20"/>
  <c r="E11" i="20"/>
  <c r="D11" i="20"/>
  <c r="C11" i="20"/>
  <c r="B11" i="20"/>
  <c r="G10" i="20"/>
  <c r="F10" i="20"/>
  <c r="E10" i="20"/>
  <c r="D10" i="20"/>
  <c r="C10" i="20"/>
  <c r="B10" i="20"/>
  <c r="G9" i="20"/>
  <c r="F9" i="20"/>
  <c r="E9" i="20"/>
  <c r="D9" i="20"/>
  <c r="C9" i="20"/>
  <c r="B9" i="20"/>
  <c r="G8" i="20"/>
  <c r="F8" i="20"/>
  <c r="E8" i="20"/>
  <c r="D8" i="20"/>
  <c r="C8" i="20"/>
  <c r="B8" i="20"/>
  <c r="G7" i="20"/>
  <c r="F7" i="20"/>
  <c r="E7" i="20"/>
  <c r="D7" i="20"/>
  <c r="C7" i="20"/>
  <c r="B7" i="20"/>
  <c r="G6" i="20"/>
  <c r="F6" i="20"/>
  <c r="E6" i="20"/>
  <c r="D6" i="20"/>
  <c r="C6" i="20"/>
  <c r="B6" i="20"/>
  <c r="G5" i="20"/>
  <c r="F5" i="20"/>
  <c r="E5" i="20"/>
  <c r="D5" i="20"/>
  <c r="C5" i="20"/>
  <c r="B5" i="20"/>
  <c r="G4" i="20"/>
  <c r="F4" i="20"/>
  <c r="E4" i="20"/>
  <c r="D4" i="20"/>
  <c r="C4" i="20"/>
  <c r="B4" i="20"/>
  <c r="G3" i="20"/>
  <c r="F3" i="20"/>
  <c r="E3" i="20"/>
  <c r="D3" i="20"/>
  <c r="C3" i="20"/>
  <c r="B3" i="20"/>
  <c r="G2" i="20"/>
  <c r="F2" i="20"/>
  <c r="E2" i="20"/>
  <c r="D2" i="20"/>
  <c r="C2" i="20"/>
  <c r="B2" i="20"/>
  <c r="F3" i="19"/>
  <c r="G3" i="19"/>
  <c r="F4" i="19"/>
  <c r="G4" i="19"/>
  <c r="F5" i="19"/>
  <c r="G5" i="19"/>
  <c r="F6" i="19"/>
  <c r="G6" i="19"/>
  <c r="F7" i="19"/>
  <c r="G7" i="19"/>
  <c r="F8" i="19"/>
  <c r="G8" i="19"/>
  <c r="F9" i="19"/>
  <c r="G9" i="19"/>
  <c r="F10" i="19"/>
  <c r="G10" i="19"/>
  <c r="F11" i="19"/>
  <c r="G11" i="19"/>
  <c r="F12" i="19"/>
  <c r="G12" i="19"/>
  <c r="F13" i="19"/>
  <c r="G13" i="19"/>
  <c r="F14" i="19"/>
  <c r="G14" i="19"/>
  <c r="F15" i="19"/>
  <c r="G15" i="19"/>
  <c r="F16" i="19"/>
  <c r="G16" i="19"/>
  <c r="F17" i="19"/>
  <c r="G17" i="19"/>
  <c r="F18" i="19"/>
  <c r="G18" i="19"/>
  <c r="F19" i="19"/>
  <c r="G19" i="19"/>
  <c r="F20" i="19"/>
  <c r="G20" i="19"/>
  <c r="F21" i="19"/>
  <c r="G21" i="19"/>
  <c r="F22" i="19"/>
  <c r="G22" i="19"/>
  <c r="F23" i="19"/>
  <c r="G23" i="19"/>
  <c r="F24" i="19"/>
  <c r="G24" i="19"/>
  <c r="F25" i="19"/>
  <c r="G25" i="19"/>
  <c r="F26" i="19"/>
  <c r="G26" i="19"/>
  <c r="F27" i="19"/>
  <c r="G27" i="19"/>
  <c r="F28" i="19"/>
  <c r="G28" i="19"/>
  <c r="F29" i="19"/>
  <c r="G29" i="19"/>
  <c r="F30" i="19"/>
  <c r="G30" i="19"/>
  <c r="F31" i="19"/>
  <c r="G31" i="19"/>
  <c r="F32" i="19"/>
  <c r="G32" i="19"/>
  <c r="F33" i="19"/>
  <c r="G33" i="19"/>
  <c r="F34" i="19"/>
  <c r="G34" i="19"/>
  <c r="F35" i="19"/>
  <c r="G35" i="19"/>
  <c r="F36" i="19"/>
  <c r="G36" i="19"/>
  <c r="F37" i="19"/>
  <c r="G37" i="19"/>
  <c r="F38" i="19"/>
  <c r="G38" i="19"/>
  <c r="F39" i="19"/>
  <c r="G39" i="19"/>
  <c r="F40" i="19"/>
  <c r="G40" i="19"/>
  <c r="F41" i="19"/>
  <c r="G41" i="19"/>
  <c r="F42" i="19"/>
  <c r="G42" i="19"/>
  <c r="F43" i="19"/>
  <c r="G43" i="19"/>
  <c r="F44" i="19"/>
  <c r="G44" i="19"/>
  <c r="F45" i="19"/>
  <c r="G45" i="19"/>
  <c r="F46" i="19"/>
  <c r="G46" i="19"/>
  <c r="F47" i="19"/>
  <c r="G47" i="19"/>
  <c r="F48" i="19"/>
  <c r="G48" i="19"/>
  <c r="F49" i="19"/>
  <c r="G49" i="19"/>
  <c r="F50" i="19"/>
  <c r="G50" i="19"/>
  <c r="F51" i="19"/>
  <c r="G51" i="19"/>
  <c r="F52" i="19"/>
  <c r="G52" i="19"/>
  <c r="F53" i="19"/>
  <c r="G53" i="19"/>
  <c r="F54" i="19"/>
  <c r="G54" i="19"/>
  <c r="F55" i="19"/>
  <c r="G55" i="19"/>
  <c r="F56" i="19"/>
  <c r="G56" i="19"/>
  <c r="F57" i="19"/>
  <c r="G57" i="19"/>
  <c r="F58" i="19"/>
  <c r="G58" i="19"/>
  <c r="F59" i="19"/>
  <c r="G59" i="19"/>
  <c r="F60" i="19"/>
  <c r="G60" i="19"/>
  <c r="F61" i="19"/>
  <c r="G61" i="19"/>
  <c r="F62" i="19"/>
  <c r="G62" i="19"/>
  <c r="F63" i="19"/>
  <c r="G63" i="19"/>
  <c r="F64" i="19"/>
  <c r="G64" i="19"/>
  <c r="F65" i="19"/>
  <c r="G65" i="19"/>
  <c r="F66" i="19"/>
  <c r="G66" i="19"/>
  <c r="F67" i="19"/>
  <c r="G67" i="19"/>
  <c r="F68" i="19"/>
  <c r="G68" i="19"/>
  <c r="F69" i="19"/>
  <c r="G69" i="19"/>
  <c r="F70" i="19"/>
  <c r="G70" i="19"/>
  <c r="F71" i="19"/>
  <c r="G71" i="19"/>
  <c r="F72" i="19"/>
  <c r="G72" i="19"/>
  <c r="F73" i="19"/>
  <c r="G73" i="19"/>
  <c r="F74" i="19"/>
  <c r="G74" i="19"/>
  <c r="F75" i="19"/>
  <c r="G75" i="19"/>
  <c r="F76" i="19"/>
  <c r="G76" i="19"/>
  <c r="F77" i="19"/>
  <c r="G77" i="19"/>
  <c r="F78" i="19"/>
  <c r="G78" i="19"/>
  <c r="F79" i="19"/>
  <c r="G79" i="19"/>
  <c r="F80" i="19"/>
  <c r="G80" i="19"/>
  <c r="F81" i="19"/>
  <c r="G81" i="19"/>
  <c r="F82" i="19"/>
  <c r="G82" i="19"/>
  <c r="F83" i="19"/>
  <c r="G83" i="19"/>
  <c r="F84" i="19"/>
  <c r="G84" i="19"/>
  <c r="F85" i="19"/>
  <c r="G85" i="19"/>
  <c r="F86" i="19"/>
  <c r="G86" i="19"/>
  <c r="F87" i="19"/>
  <c r="G87" i="19"/>
  <c r="F88" i="19"/>
  <c r="G88" i="19"/>
  <c r="F89" i="19"/>
  <c r="G89" i="19"/>
  <c r="F90" i="19"/>
  <c r="G90" i="19"/>
  <c r="F91" i="19"/>
  <c r="G91" i="19"/>
  <c r="F92" i="19"/>
  <c r="G92" i="19"/>
  <c r="F93" i="19"/>
  <c r="G93" i="19"/>
  <c r="F94" i="19"/>
  <c r="G94" i="19"/>
  <c r="F95" i="19"/>
  <c r="G95" i="19"/>
  <c r="F96" i="19"/>
  <c r="G96" i="19"/>
  <c r="F97" i="19"/>
  <c r="G97" i="19"/>
  <c r="F98" i="19"/>
  <c r="G98" i="19"/>
  <c r="F99" i="19"/>
  <c r="G99" i="19"/>
  <c r="F100" i="19"/>
  <c r="G100" i="19"/>
  <c r="F101" i="19"/>
  <c r="G101" i="19"/>
  <c r="F102" i="19"/>
  <c r="G102" i="19"/>
  <c r="G2" i="19"/>
  <c r="F2" i="19"/>
  <c r="A102" i="19"/>
  <c r="A101" i="19"/>
  <c r="D100" i="19"/>
  <c r="C100" i="19"/>
  <c r="B100" i="19"/>
  <c r="A100" i="19"/>
  <c r="E100" i="19" s="1"/>
  <c r="B99" i="19"/>
  <c r="A99" i="19"/>
  <c r="A98" i="19"/>
  <c r="E97" i="19"/>
  <c r="D97" i="19"/>
  <c r="C97" i="19"/>
  <c r="A97" i="19"/>
  <c r="B97" i="19" s="1"/>
  <c r="D96" i="19"/>
  <c r="C96" i="19"/>
  <c r="B96" i="19"/>
  <c r="A96" i="19"/>
  <c r="E96" i="19" s="1"/>
  <c r="A95" i="19"/>
  <c r="E94" i="19"/>
  <c r="D94" i="19"/>
  <c r="A94" i="19"/>
  <c r="C94" i="19" s="1"/>
  <c r="E93" i="19"/>
  <c r="D93" i="19"/>
  <c r="C93" i="19"/>
  <c r="B93" i="19"/>
  <c r="A93" i="19"/>
  <c r="C92" i="19"/>
  <c r="B92" i="19"/>
  <c r="A92" i="19"/>
  <c r="E91" i="19"/>
  <c r="B91" i="19"/>
  <c r="A91" i="19"/>
  <c r="D91" i="19" s="1"/>
  <c r="E90" i="19"/>
  <c r="D90" i="19"/>
  <c r="C90" i="19"/>
  <c r="B90" i="19"/>
  <c r="A90" i="19"/>
  <c r="D89" i="19"/>
  <c r="C89" i="19"/>
  <c r="A89" i="19"/>
  <c r="E88" i="19"/>
  <c r="D88" i="19"/>
  <c r="C88" i="19"/>
  <c r="B88" i="19"/>
  <c r="A88" i="19"/>
  <c r="E87" i="19"/>
  <c r="D87" i="19"/>
  <c r="C87" i="19"/>
  <c r="A87" i="19"/>
  <c r="B87" i="19" s="1"/>
  <c r="A86" i="19"/>
  <c r="D85" i="19"/>
  <c r="A85" i="19"/>
  <c r="E84" i="19"/>
  <c r="D84" i="19"/>
  <c r="C84" i="19"/>
  <c r="B84" i="19"/>
  <c r="A84" i="19"/>
  <c r="A83" i="19"/>
  <c r="A82" i="19"/>
  <c r="A81" i="19"/>
  <c r="D80" i="19"/>
  <c r="C80" i="19"/>
  <c r="B80" i="19"/>
  <c r="A80" i="19"/>
  <c r="E80" i="19" s="1"/>
  <c r="B79" i="19"/>
  <c r="A79" i="19"/>
  <c r="A78" i="19"/>
  <c r="E77" i="19"/>
  <c r="D77" i="19"/>
  <c r="C77" i="19"/>
  <c r="A77" i="19"/>
  <c r="B77" i="19" s="1"/>
  <c r="D76" i="19"/>
  <c r="C76" i="19"/>
  <c r="B76" i="19"/>
  <c r="A76" i="19"/>
  <c r="E76" i="19" s="1"/>
  <c r="A75" i="19"/>
  <c r="E74" i="19"/>
  <c r="D74" i="19"/>
  <c r="A74" i="19"/>
  <c r="C74" i="19" s="1"/>
  <c r="E73" i="19"/>
  <c r="D73" i="19"/>
  <c r="C73" i="19"/>
  <c r="B73" i="19"/>
  <c r="A73" i="19"/>
  <c r="C72" i="19"/>
  <c r="B72" i="19"/>
  <c r="A72" i="19"/>
  <c r="E71" i="19"/>
  <c r="B71" i="19"/>
  <c r="A71" i="19"/>
  <c r="D71" i="19" s="1"/>
  <c r="E70" i="19"/>
  <c r="D70" i="19"/>
  <c r="C70" i="19"/>
  <c r="B70" i="19"/>
  <c r="A70" i="19"/>
  <c r="D69" i="19"/>
  <c r="C69" i="19"/>
  <c r="A69" i="19"/>
  <c r="E68" i="19"/>
  <c r="D68" i="19"/>
  <c r="C68" i="19"/>
  <c r="B68" i="19"/>
  <c r="A68" i="19"/>
  <c r="E67" i="19"/>
  <c r="D67" i="19"/>
  <c r="C67" i="19"/>
  <c r="A67" i="19"/>
  <c r="B67" i="19" s="1"/>
  <c r="A66" i="19"/>
  <c r="D65" i="19"/>
  <c r="A65" i="19"/>
  <c r="E64" i="19"/>
  <c r="D64" i="19"/>
  <c r="C64" i="19"/>
  <c r="B64" i="19"/>
  <c r="A64" i="19"/>
  <c r="A63" i="19"/>
  <c r="A62" i="19"/>
  <c r="A61" i="19"/>
  <c r="D60" i="19"/>
  <c r="C60" i="19"/>
  <c r="B60" i="19"/>
  <c r="A60" i="19"/>
  <c r="E60" i="19" s="1"/>
  <c r="B59" i="19"/>
  <c r="A59" i="19"/>
  <c r="A58" i="19"/>
  <c r="E57" i="19"/>
  <c r="D57" i="19"/>
  <c r="C57" i="19"/>
  <c r="A57" i="19"/>
  <c r="B57" i="19" s="1"/>
  <c r="D56" i="19"/>
  <c r="C56" i="19"/>
  <c r="B56" i="19"/>
  <c r="A56" i="19"/>
  <c r="E56" i="19" s="1"/>
  <c r="A55" i="19"/>
  <c r="E54" i="19"/>
  <c r="D54" i="19"/>
  <c r="A54" i="19"/>
  <c r="C54" i="19" s="1"/>
  <c r="E53" i="19"/>
  <c r="D53" i="19"/>
  <c r="C53" i="19"/>
  <c r="A53" i="19"/>
  <c r="C52" i="19"/>
  <c r="B52" i="19"/>
  <c r="A52" i="19"/>
  <c r="E51" i="19"/>
  <c r="B51" i="19"/>
  <c r="A51" i="19"/>
  <c r="D51" i="19" s="1"/>
  <c r="E50" i="19"/>
  <c r="D50" i="19"/>
  <c r="C50" i="19"/>
  <c r="B50" i="19"/>
  <c r="A50" i="19"/>
  <c r="D49" i="19"/>
  <c r="C49" i="19"/>
  <c r="A49" i="19"/>
  <c r="E48" i="19"/>
  <c r="D48" i="19"/>
  <c r="C48" i="19"/>
  <c r="B48" i="19"/>
  <c r="A48" i="19"/>
  <c r="E47" i="19"/>
  <c r="A47" i="19"/>
  <c r="D47" i="19" s="1"/>
  <c r="A46" i="19"/>
  <c r="D45" i="19"/>
  <c r="A45" i="19"/>
  <c r="E44" i="19"/>
  <c r="D44" i="19"/>
  <c r="C44" i="19"/>
  <c r="B44" i="19"/>
  <c r="A44" i="19"/>
  <c r="A43" i="19"/>
  <c r="A42" i="19"/>
  <c r="A41" i="19"/>
  <c r="D40" i="19"/>
  <c r="C40" i="19"/>
  <c r="B40" i="19"/>
  <c r="A40" i="19"/>
  <c r="E40" i="19" s="1"/>
  <c r="B39" i="19"/>
  <c r="A39" i="19"/>
  <c r="A38" i="19"/>
  <c r="E37" i="19"/>
  <c r="D37" i="19"/>
  <c r="C37" i="19"/>
  <c r="A37" i="19"/>
  <c r="B37" i="19" s="1"/>
  <c r="D36" i="19"/>
  <c r="C36" i="19"/>
  <c r="B36" i="19"/>
  <c r="A36" i="19"/>
  <c r="E36" i="19" s="1"/>
  <c r="A35" i="19"/>
  <c r="E34" i="19"/>
  <c r="D34" i="19"/>
  <c r="A34" i="19"/>
  <c r="C34" i="19" s="1"/>
  <c r="E33" i="19"/>
  <c r="D33" i="19"/>
  <c r="C33" i="19"/>
  <c r="A33" i="19"/>
  <c r="C32" i="19"/>
  <c r="B32" i="19"/>
  <c r="A32" i="19"/>
  <c r="E31" i="19"/>
  <c r="B31" i="19"/>
  <c r="A31" i="19"/>
  <c r="D31" i="19" s="1"/>
  <c r="E30" i="19"/>
  <c r="D30" i="19"/>
  <c r="A30" i="19"/>
  <c r="D29" i="19"/>
  <c r="C29" i="19"/>
  <c r="A29" i="19"/>
  <c r="D28" i="19"/>
  <c r="C28" i="19"/>
  <c r="B28" i="19"/>
  <c r="A28" i="19"/>
  <c r="E28" i="19" s="1"/>
  <c r="E27" i="19"/>
  <c r="A27" i="19"/>
  <c r="D27" i="19" s="1"/>
  <c r="A26" i="19"/>
  <c r="D25" i="19"/>
  <c r="A25" i="19"/>
  <c r="C24" i="19"/>
  <c r="B24" i="19"/>
  <c r="A24" i="19"/>
  <c r="E24" i="19" s="1"/>
  <c r="A23" i="19"/>
  <c r="A22" i="19"/>
  <c r="A21" i="19"/>
  <c r="D20" i="19"/>
  <c r="C20" i="19"/>
  <c r="B20" i="19"/>
  <c r="A20" i="19"/>
  <c r="E20" i="19" s="1"/>
  <c r="B19" i="19"/>
  <c r="A19" i="19"/>
  <c r="A18" i="19"/>
  <c r="E17" i="19"/>
  <c r="D17" i="19"/>
  <c r="C17" i="19"/>
  <c r="A17" i="19"/>
  <c r="B17" i="19" s="1"/>
  <c r="D16" i="19"/>
  <c r="C16" i="19"/>
  <c r="B16" i="19"/>
  <c r="A16" i="19"/>
  <c r="E16" i="19" s="1"/>
  <c r="A15" i="19"/>
  <c r="E14" i="19"/>
  <c r="D14" i="19"/>
  <c r="A14" i="19"/>
  <c r="C14" i="19" s="1"/>
  <c r="E13" i="19"/>
  <c r="D13" i="19"/>
  <c r="C13" i="19"/>
  <c r="A13" i="19"/>
  <c r="C12" i="19"/>
  <c r="B12" i="19"/>
  <c r="A12" i="19"/>
  <c r="E11" i="19"/>
  <c r="B11" i="19"/>
  <c r="A11" i="19"/>
  <c r="D11" i="19" s="1"/>
  <c r="E10" i="19"/>
  <c r="D10" i="19"/>
  <c r="A10" i="19"/>
  <c r="D9" i="19"/>
  <c r="C9" i="19"/>
  <c r="A9" i="19"/>
  <c r="D8" i="19"/>
  <c r="C8" i="19"/>
  <c r="B8" i="19"/>
  <c r="A8" i="19"/>
  <c r="E8" i="19" s="1"/>
  <c r="E7" i="19"/>
  <c r="A7" i="19"/>
  <c r="D7" i="19" s="1"/>
  <c r="A6" i="19"/>
  <c r="D5" i="19"/>
  <c r="A5" i="19"/>
  <c r="D4" i="19"/>
  <c r="C4" i="19"/>
  <c r="B4" i="19"/>
  <c r="A4" i="19"/>
  <c r="E4" i="19" s="1"/>
  <c r="A3" i="19"/>
  <c r="A2" i="19"/>
  <c r="G3" i="18"/>
  <c r="G4" i="18"/>
  <c r="G5" i="18"/>
  <c r="G6" i="18"/>
  <c r="G7" i="18"/>
  <c r="G8" i="18"/>
  <c r="G9" i="18"/>
  <c r="G10" i="18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25" i="18"/>
  <c r="G26" i="18"/>
  <c r="G27" i="18"/>
  <c r="G28" i="18"/>
  <c r="G29" i="18"/>
  <c r="G30" i="18"/>
  <c r="G31" i="18"/>
  <c r="G32" i="18"/>
  <c r="G33" i="18"/>
  <c r="G34" i="18"/>
  <c r="G35" i="18"/>
  <c r="G36" i="18"/>
  <c r="G37" i="18"/>
  <c r="G38" i="18"/>
  <c r="G39" i="18"/>
  <c r="G40" i="18"/>
  <c r="G41" i="18"/>
  <c r="G42" i="18"/>
  <c r="G43" i="18"/>
  <c r="G44" i="18"/>
  <c r="G45" i="18"/>
  <c r="G46" i="18"/>
  <c r="G47" i="18"/>
  <c r="G48" i="18"/>
  <c r="G49" i="18"/>
  <c r="G50" i="18"/>
  <c r="G51" i="18"/>
  <c r="G52" i="18"/>
  <c r="G53" i="18"/>
  <c r="G54" i="18"/>
  <c r="G55" i="18"/>
  <c r="G56" i="18"/>
  <c r="G57" i="18"/>
  <c r="G58" i="18"/>
  <c r="G59" i="18"/>
  <c r="G60" i="18"/>
  <c r="G61" i="18"/>
  <c r="G62" i="18"/>
  <c r="G63" i="18"/>
  <c r="G64" i="18"/>
  <c r="G65" i="18"/>
  <c r="G66" i="18"/>
  <c r="G67" i="18"/>
  <c r="G68" i="18"/>
  <c r="G69" i="18"/>
  <c r="G70" i="18"/>
  <c r="G71" i="18"/>
  <c r="G72" i="18"/>
  <c r="G73" i="18"/>
  <c r="G74" i="18"/>
  <c r="G75" i="18"/>
  <c r="G76" i="18"/>
  <c r="G77" i="18"/>
  <c r="G78" i="18"/>
  <c r="G79" i="18"/>
  <c r="G80" i="18"/>
  <c r="G81" i="18"/>
  <c r="G82" i="18"/>
  <c r="G83" i="18"/>
  <c r="G84" i="18"/>
  <c r="G85" i="18"/>
  <c r="G86" i="18"/>
  <c r="G87" i="18"/>
  <c r="G88" i="18"/>
  <c r="G89" i="18"/>
  <c r="G90" i="18"/>
  <c r="G91" i="18"/>
  <c r="G92" i="18"/>
  <c r="G93" i="18"/>
  <c r="G94" i="18"/>
  <c r="G95" i="18"/>
  <c r="G96" i="18"/>
  <c r="G97" i="18"/>
  <c r="G98" i="18"/>
  <c r="G99" i="18"/>
  <c r="G100" i="18"/>
  <c r="G101" i="18"/>
  <c r="G102" i="18"/>
  <c r="G2" i="18"/>
  <c r="E3" i="18"/>
  <c r="E4" i="18"/>
  <c r="E5" i="18"/>
  <c r="E6" i="18"/>
  <c r="E7" i="18"/>
  <c r="E8" i="18"/>
  <c r="E9" i="18"/>
  <c r="E10" i="18"/>
  <c r="E11" i="18"/>
  <c r="E12" i="18"/>
  <c r="E13" i="18"/>
  <c r="E14" i="18"/>
  <c r="E15" i="18"/>
  <c r="E16" i="18"/>
  <c r="E17" i="18"/>
  <c r="E18" i="18"/>
  <c r="E19" i="18"/>
  <c r="E20" i="18"/>
  <c r="E21" i="18"/>
  <c r="E22" i="18"/>
  <c r="E23" i="18"/>
  <c r="E24" i="18"/>
  <c r="E25" i="18"/>
  <c r="E26" i="18"/>
  <c r="E27" i="18"/>
  <c r="E28" i="18"/>
  <c r="E29" i="18"/>
  <c r="E30" i="18"/>
  <c r="E31" i="18"/>
  <c r="E32" i="18"/>
  <c r="E33" i="18"/>
  <c r="E34" i="18"/>
  <c r="E35" i="18"/>
  <c r="E36" i="18"/>
  <c r="E37" i="18"/>
  <c r="E38" i="18"/>
  <c r="E39" i="18"/>
  <c r="E40" i="18"/>
  <c r="E41" i="18"/>
  <c r="E42" i="18"/>
  <c r="E43" i="18"/>
  <c r="E44" i="18"/>
  <c r="E45" i="18"/>
  <c r="E46" i="18"/>
  <c r="E47" i="18"/>
  <c r="E48" i="18"/>
  <c r="E49" i="18"/>
  <c r="E50" i="18"/>
  <c r="E51" i="18"/>
  <c r="E52" i="18"/>
  <c r="E53" i="18"/>
  <c r="E54" i="18"/>
  <c r="E55" i="18"/>
  <c r="E56" i="18"/>
  <c r="E57" i="18"/>
  <c r="E58" i="18"/>
  <c r="E59" i="18"/>
  <c r="E60" i="18"/>
  <c r="E61" i="18"/>
  <c r="E62" i="18"/>
  <c r="E63" i="18"/>
  <c r="E64" i="18"/>
  <c r="E65" i="18"/>
  <c r="E66" i="18"/>
  <c r="E67" i="18"/>
  <c r="E68" i="18"/>
  <c r="E69" i="18"/>
  <c r="E70" i="18"/>
  <c r="E71" i="18"/>
  <c r="E72" i="18"/>
  <c r="E73" i="18"/>
  <c r="E74" i="18"/>
  <c r="E75" i="18"/>
  <c r="E76" i="18"/>
  <c r="E77" i="18"/>
  <c r="E78" i="18"/>
  <c r="E79" i="18"/>
  <c r="E80" i="18"/>
  <c r="E81" i="18"/>
  <c r="E82" i="18"/>
  <c r="E83" i="18"/>
  <c r="E84" i="18"/>
  <c r="E85" i="18"/>
  <c r="E86" i="18"/>
  <c r="E87" i="18"/>
  <c r="E88" i="18"/>
  <c r="E89" i="18"/>
  <c r="E90" i="18"/>
  <c r="E91" i="18"/>
  <c r="E92" i="18"/>
  <c r="E93" i="18"/>
  <c r="E94" i="18"/>
  <c r="E95" i="18"/>
  <c r="E96" i="18"/>
  <c r="E97" i="18"/>
  <c r="E98" i="18"/>
  <c r="E99" i="18"/>
  <c r="E100" i="18"/>
  <c r="E101" i="18"/>
  <c r="E102" i="18"/>
  <c r="E2" i="18"/>
  <c r="C3" i="18"/>
  <c r="C4" i="18"/>
  <c r="C5" i="18"/>
  <c r="C6" i="18"/>
  <c r="C7" i="18"/>
  <c r="C8" i="18"/>
  <c r="C9" i="18"/>
  <c r="C10" i="18"/>
  <c r="C11" i="18"/>
  <c r="C12" i="18"/>
  <c r="C13" i="18"/>
  <c r="C14" i="18"/>
  <c r="C15" i="18"/>
  <c r="C16" i="18"/>
  <c r="C17" i="18"/>
  <c r="C18" i="18"/>
  <c r="C19" i="18"/>
  <c r="C20" i="18"/>
  <c r="C21" i="18"/>
  <c r="C22" i="18"/>
  <c r="C23" i="18"/>
  <c r="C24" i="18"/>
  <c r="C25" i="18"/>
  <c r="C26" i="18"/>
  <c r="C27" i="18"/>
  <c r="C28" i="18"/>
  <c r="C29" i="18"/>
  <c r="C30" i="18"/>
  <c r="C31" i="18"/>
  <c r="C32" i="18"/>
  <c r="C33" i="18"/>
  <c r="C34" i="18"/>
  <c r="C35" i="18"/>
  <c r="C36" i="18"/>
  <c r="C37" i="18"/>
  <c r="C38" i="18"/>
  <c r="C39" i="18"/>
  <c r="C40" i="18"/>
  <c r="C41" i="18"/>
  <c r="C42" i="18"/>
  <c r="C43" i="18"/>
  <c r="C44" i="18"/>
  <c r="C45" i="18"/>
  <c r="C46" i="18"/>
  <c r="C47" i="18"/>
  <c r="C48" i="18"/>
  <c r="C49" i="18"/>
  <c r="C50" i="18"/>
  <c r="C51" i="18"/>
  <c r="C52" i="18"/>
  <c r="C53" i="18"/>
  <c r="C54" i="18"/>
  <c r="C55" i="18"/>
  <c r="C56" i="18"/>
  <c r="C57" i="18"/>
  <c r="C58" i="18"/>
  <c r="C59" i="18"/>
  <c r="C60" i="18"/>
  <c r="C61" i="18"/>
  <c r="C62" i="18"/>
  <c r="C63" i="18"/>
  <c r="C64" i="18"/>
  <c r="C65" i="18"/>
  <c r="C66" i="18"/>
  <c r="C67" i="18"/>
  <c r="C68" i="18"/>
  <c r="C69" i="18"/>
  <c r="C70" i="18"/>
  <c r="C71" i="18"/>
  <c r="C72" i="18"/>
  <c r="C73" i="18"/>
  <c r="C74" i="18"/>
  <c r="C75" i="18"/>
  <c r="C76" i="18"/>
  <c r="C77" i="18"/>
  <c r="C78" i="18"/>
  <c r="C79" i="18"/>
  <c r="C80" i="18"/>
  <c r="C81" i="18"/>
  <c r="C82" i="18"/>
  <c r="C83" i="18"/>
  <c r="C84" i="18"/>
  <c r="C85" i="18"/>
  <c r="C86" i="18"/>
  <c r="C87" i="18"/>
  <c r="C88" i="18"/>
  <c r="C89" i="18"/>
  <c r="C90" i="18"/>
  <c r="C91" i="18"/>
  <c r="C92" i="18"/>
  <c r="C93" i="18"/>
  <c r="C94" i="18"/>
  <c r="C95" i="18"/>
  <c r="C96" i="18"/>
  <c r="C97" i="18"/>
  <c r="C98" i="18"/>
  <c r="C99" i="18"/>
  <c r="C100" i="18"/>
  <c r="C101" i="18"/>
  <c r="C102" i="18"/>
  <c r="C2" i="18"/>
  <c r="A102" i="18"/>
  <c r="D101" i="18"/>
  <c r="A101" i="18"/>
  <c r="F101" i="18" s="1"/>
  <c r="D100" i="18"/>
  <c r="B100" i="18"/>
  <c r="A100" i="18"/>
  <c r="A99" i="18"/>
  <c r="A98" i="18"/>
  <c r="F97" i="18"/>
  <c r="D97" i="18"/>
  <c r="B97" i="18"/>
  <c r="A97" i="18"/>
  <c r="B96" i="18"/>
  <c r="A96" i="18"/>
  <c r="F95" i="18"/>
  <c r="B95" i="18"/>
  <c r="A95" i="18"/>
  <c r="F94" i="18"/>
  <c r="D94" i="18"/>
  <c r="B94" i="18"/>
  <c r="A94" i="18"/>
  <c r="D93" i="18"/>
  <c r="B93" i="18"/>
  <c r="A93" i="18"/>
  <c r="A92" i="18"/>
  <c r="F91" i="18"/>
  <c r="D91" i="18"/>
  <c r="B91" i="18"/>
  <c r="A91" i="18"/>
  <c r="D90" i="18"/>
  <c r="A90" i="18"/>
  <c r="A89" i="18"/>
  <c r="F88" i="18"/>
  <c r="D88" i="18"/>
  <c r="B88" i="18"/>
  <c r="A88" i="18"/>
  <c r="F87" i="18"/>
  <c r="D87" i="18"/>
  <c r="B87" i="18"/>
  <c r="A87" i="18"/>
  <c r="B86" i="18"/>
  <c r="A86" i="18"/>
  <c r="F85" i="18"/>
  <c r="D85" i="18"/>
  <c r="B85" i="18"/>
  <c r="A85" i="18"/>
  <c r="F84" i="18"/>
  <c r="A84" i="18"/>
  <c r="A83" i="18"/>
  <c r="A82" i="18"/>
  <c r="D81" i="18"/>
  <c r="A81" i="18"/>
  <c r="F81" i="18" s="1"/>
  <c r="D80" i="18"/>
  <c r="B80" i="18"/>
  <c r="A80" i="18"/>
  <c r="A79" i="18"/>
  <c r="A78" i="18"/>
  <c r="F77" i="18"/>
  <c r="D77" i="18"/>
  <c r="B77" i="18"/>
  <c r="A77" i="18"/>
  <c r="B76" i="18"/>
  <c r="A76" i="18"/>
  <c r="F75" i="18"/>
  <c r="B75" i="18"/>
  <c r="A75" i="18"/>
  <c r="F74" i="18"/>
  <c r="D74" i="18"/>
  <c r="B74" i="18"/>
  <c r="A74" i="18"/>
  <c r="D73" i="18"/>
  <c r="B73" i="18"/>
  <c r="A73" i="18"/>
  <c r="A72" i="18"/>
  <c r="F71" i="18"/>
  <c r="D71" i="18"/>
  <c r="B71" i="18"/>
  <c r="A71" i="18"/>
  <c r="D70" i="18"/>
  <c r="A70" i="18"/>
  <c r="A69" i="18"/>
  <c r="F68" i="18"/>
  <c r="D68" i="18"/>
  <c r="B68" i="18"/>
  <c r="A68" i="18"/>
  <c r="F67" i="18"/>
  <c r="D67" i="18"/>
  <c r="B67" i="18"/>
  <c r="A67" i="18"/>
  <c r="B66" i="18"/>
  <c r="A66" i="18"/>
  <c r="F65" i="18"/>
  <c r="D65" i="18"/>
  <c r="B65" i="18"/>
  <c r="A65" i="18"/>
  <c r="F64" i="18"/>
  <c r="A64" i="18"/>
  <c r="A63" i="18"/>
  <c r="A62" i="18"/>
  <c r="D61" i="18"/>
  <c r="A61" i="18"/>
  <c r="F61" i="18" s="1"/>
  <c r="D60" i="18"/>
  <c r="B60" i="18"/>
  <c r="A60" i="18"/>
  <c r="A59" i="18"/>
  <c r="A58" i="18"/>
  <c r="F57" i="18"/>
  <c r="D57" i="18"/>
  <c r="B57" i="18"/>
  <c r="A57" i="18"/>
  <c r="B56" i="18"/>
  <c r="A56" i="18"/>
  <c r="F55" i="18"/>
  <c r="B55" i="18"/>
  <c r="A55" i="18"/>
  <c r="F54" i="18"/>
  <c r="D54" i="18"/>
  <c r="B54" i="18"/>
  <c r="A54" i="18"/>
  <c r="D53" i="18"/>
  <c r="B53" i="18"/>
  <c r="A53" i="18"/>
  <c r="A52" i="18"/>
  <c r="F51" i="18"/>
  <c r="D51" i="18"/>
  <c r="B51" i="18"/>
  <c r="A51" i="18"/>
  <c r="D50" i="18"/>
  <c r="A50" i="18"/>
  <c r="B49" i="18"/>
  <c r="A49" i="18"/>
  <c r="F48" i="18"/>
  <c r="D48" i="18"/>
  <c r="B48" i="18"/>
  <c r="A48" i="18"/>
  <c r="F47" i="18"/>
  <c r="D47" i="18"/>
  <c r="B47" i="18"/>
  <c r="A47" i="18"/>
  <c r="B46" i="18"/>
  <c r="A46" i="18"/>
  <c r="F45" i="18"/>
  <c r="D45" i="18"/>
  <c r="B45" i="18"/>
  <c r="A45" i="18"/>
  <c r="F44" i="18"/>
  <c r="A44" i="18"/>
  <c r="A43" i="18"/>
  <c r="A42" i="18"/>
  <c r="D41" i="18"/>
  <c r="A41" i="18"/>
  <c r="F41" i="18" s="1"/>
  <c r="D40" i="18"/>
  <c r="B40" i="18"/>
  <c r="A40" i="18"/>
  <c r="A39" i="18"/>
  <c r="A38" i="18"/>
  <c r="F37" i="18"/>
  <c r="D37" i="18"/>
  <c r="B37" i="18"/>
  <c r="A37" i="18"/>
  <c r="B36" i="18"/>
  <c r="A36" i="18"/>
  <c r="F35" i="18"/>
  <c r="B35" i="18"/>
  <c r="A35" i="18"/>
  <c r="F34" i="18"/>
  <c r="D34" i="18"/>
  <c r="B34" i="18"/>
  <c r="A34" i="18"/>
  <c r="D33" i="18"/>
  <c r="B33" i="18"/>
  <c r="A33" i="18"/>
  <c r="A32" i="18"/>
  <c r="F31" i="18"/>
  <c r="D31" i="18"/>
  <c r="A31" i="18"/>
  <c r="B31" i="18" s="1"/>
  <c r="D30" i="18"/>
  <c r="A30" i="18"/>
  <c r="A29" i="18"/>
  <c r="F28" i="18"/>
  <c r="D28" i="18"/>
  <c r="A28" i="18"/>
  <c r="F27" i="18"/>
  <c r="D27" i="18"/>
  <c r="B27" i="18"/>
  <c r="A27" i="18"/>
  <c r="B26" i="18"/>
  <c r="A26" i="18"/>
  <c r="F25" i="18"/>
  <c r="A25" i="18"/>
  <c r="D25" i="18" s="1"/>
  <c r="F24" i="18"/>
  <c r="A24" i="18"/>
  <c r="A23" i="18"/>
  <c r="A22" i="18"/>
  <c r="D21" i="18"/>
  <c r="A21" i="18"/>
  <c r="F21" i="18" s="1"/>
  <c r="D20" i="18"/>
  <c r="B20" i="18"/>
  <c r="A20" i="18"/>
  <c r="B19" i="18"/>
  <c r="A19" i="18"/>
  <c r="A18" i="18"/>
  <c r="F17" i="18"/>
  <c r="D17" i="18"/>
  <c r="B17" i="18"/>
  <c r="A17" i="18"/>
  <c r="B16" i="18"/>
  <c r="A16" i="18"/>
  <c r="F15" i="18"/>
  <c r="B15" i="18"/>
  <c r="A15" i="18"/>
  <c r="F14" i="18"/>
  <c r="D14" i="18"/>
  <c r="B14" i="18"/>
  <c r="A14" i="18"/>
  <c r="D13" i="18"/>
  <c r="B13" i="18"/>
  <c r="A13" i="18"/>
  <c r="A12" i="18"/>
  <c r="F11" i="18"/>
  <c r="D11" i="18"/>
  <c r="A11" i="18"/>
  <c r="B11" i="18" s="1"/>
  <c r="D10" i="18"/>
  <c r="A10" i="18"/>
  <c r="A9" i="18"/>
  <c r="F8" i="18"/>
  <c r="D8" i="18"/>
  <c r="A8" i="18"/>
  <c r="F7" i="18"/>
  <c r="D7" i="18"/>
  <c r="B7" i="18"/>
  <c r="A7" i="18"/>
  <c r="B6" i="18"/>
  <c r="A6" i="18"/>
  <c r="F5" i="18"/>
  <c r="B5" i="18"/>
  <c r="A5" i="18"/>
  <c r="D5" i="18" s="1"/>
  <c r="F4" i="18"/>
  <c r="A4" i="18"/>
  <c r="A3" i="18"/>
  <c r="A2" i="18"/>
  <c r="F3" i="17"/>
  <c r="F4" i="17"/>
  <c r="F5" i="17"/>
  <c r="F6" i="17"/>
  <c r="F7" i="17"/>
  <c r="F8" i="17"/>
  <c r="F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24" i="17"/>
  <c r="F25" i="17"/>
  <c r="F26" i="17"/>
  <c r="F27" i="17"/>
  <c r="F28" i="17"/>
  <c r="F29" i="17"/>
  <c r="F30" i="17"/>
  <c r="F31" i="17"/>
  <c r="F32" i="17"/>
  <c r="F33" i="17"/>
  <c r="F34" i="17"/>
  <c r="F35" i="17"/>
  <c r="F36" i="17"/>
  <c r="F37" i="17"/>
  <c r="F38" i="17"/>
  <c r="F39" i="17"/>
  <c r="F40" i="17"/>
  <c r="F41" i="17"/>
  <c r="F42" i="17"/>
  <c r="F43" i="17"/>
  <c r="F44" i="17"/>
  <c r="F45" i="17"/>
  <c r="F46" i="17"/>
  <c r="F47" i="17"/>
  <c r="F48" i="17"/>
  <c r="F49" i="17"/>
  <c r="F50" i="17"/>
  <c r="F51" i="17"/>
  <c r="F52" i="17"/>
  <c r="F53" i="17"/>
  <c r="F54" i="17"/>
  <c r="F55" i="17"/>
  <c r="F56" i="17"/>
  <c r="F57" i="17"/>
  <c r="F58" i="17"/>
  <c r="F59" i="17"/>
  <c r="F60" i="17"/>
  <c r="F61" i="17"/>
  <c r="F62" i="17"/>
  <c r="F63" i="17"/>
  <c r="F64" i="17"/>
  <c r="F65" i="17"/>
  <c r="F66" i="17"/>
  <c r="F67" i="17"/>
  <c r="F68" i="17"/>
  <c r="F69" i="17"/>
  <c r="F70" i="17"/>
  <c r="F71" i="17"/>
  <c r="F72" i="17"/>
  <c r="F73" i="17"/>
  <c r="F74" i="17"/>
  <c r="F75" i="17"/>
  <c r="F76" i="17"/>
  <c r="F77" i="17"/>
  <c r="F78" i="17"/>
  <c r="F79" i="17"/>
  <c r="F80" i="17"/>
  <c r="F81" i="17"/>
  <c r="F82" i="17"/>
  <c r="F83" i="17"/>
  <c r="F84" i="17"/>
  <c r="F85" i="17"/>
  <c r="F86" i="17"/>
  <c r="F87" i="17"/>
  <c r="F88" i="17"/>
  <c r="F89" i="17"/>
  <c r="F90" i="17"/>
  <c r="F91" i="17"/>
  <c r="F92" i="17"/>
  <c r="F93" i="17"/>
  <c r="F94" i="17"/>
  <c r="F95" i="17"/>
  <c r="F96" i="17"/>
  <c r="F97" i="17"/>
  <c r="F98" i="17"/>
  <c r="F99" i="17"/>
  <c r="F100" i="17"/>
  <c r="F101" i="17"/>
  <c r="F102" i="17"/>
  <c r="F2" i="17"/>
  <c r="D3" i="17"/>
  <c r="D4" i="17"/>
  <c r="D5" i="17"/>
  <c r="D6" i="17"/>
  <c r="D7" i="17"/>
  <c r="D8" i="17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32" i="17"/>
  <c r="D33" i="17"/>
  <c r="D34" i="17"/>
  <c r="D35" i="17"/>
  <c r="D36" i="17"/>
  <c r="D37" i="17"/>
  <c r="D38" i="17"/>
  <c r="D39" i="17"/>
  <c r="D40" i="17"/>
  <c r="D41" i="17"/>
  <c r="D42" i="17"/>
  <c r="D43" i="17"/>
  <c r="D44" i="17"/>
  <c r="D45" i="17"/>
  <c r="D46" i="17"/>
  <c r="D47" i="17"/>
  <c r="D48" i="17"/>
  <c r="D49" i="17"/>
  <c r="D50" i="17"/>
  <c r="D51" i="17"/>
  <c r="D52" i="17"/>
  <c r="D53" i="17"/>
  <c r="D54" i="17"/>
  <c r="D55" i="17"/>
  <c r="D56" i="17"/>
  <c r="D57" i="17"/>
  <c r="D58" i="17"/>
  <c r="D59" i="17"/>
  <c r="D60" i="17"/>
  <c r="D61" i="17"/>
  <c r="D62" i="17"/>
  <c r="D63" i="17"/>
  <c r="D64" i="17"/>
  <c r="D65" i="17"/>
  <c r="D66" i="17"/>
  <c r="D67" i="17"/>
  <c r="D68" i="17"/>
  <c r="D69" i="17"/>
  <c r="D70" i="17"/>
  <c r="D71" i="17"/>
  <c r="D72" i="17"/>
  <c r="D73" i="17"/>
  <c r="D74" i="17"/>
  <c r="D75" i="17"/>
  <c r="D76" i="17"/>
  <c r="D77" i="17"/>
  <c r="D78" i="17"/>
  <c r="D79" i="17"/>
  <c r="D80" i="17"/>
  <c r="D81" i="17"/>
  <c r="D82" i="17"/>
  <c r="D83" i="17"/>
  <c r="D84" i="17"/>
  <c r="D85" i="17"/>
  <c r="D86" i="17"/>
  <c r="D87" i="17"/>
  <c r="D88" i="17"/>
  <c r="D89" i="17"/>
  <c r="D90" i="17"/>
  <c r="D91" i="17"/>
  <c r="D92" i="17"/>
  <c r="D93" i="17"/>
  <c r="D94" i="17"/>
  <c r="D95" i="17"/>
  <c r="D96" i="17"/>
  <c r="D97" i="17"/>
  <c r="D98" i="17"/>
  <c r="D99" i="17"/>
  <c r="D100" i="17"/>
  <c r="D101" i="17"/>
  <c r="D102" i="17"/>
  <c r="D2" i="17"/>
  <c r="C102" i="17"/>
  <c r="B102" i="17"/>
  <c r="A102" i="17"/>
  <c r="G102" i="17" s="1"/>
  <c r="A101" i="17"/>
  <c r="G101" i="17" s="1"/>
  <c r="G100" i="17"/>
  <c r="C100" i="17"/>
  <c r="B100" i="17"/>
  <c r="A100" i="17"/>
  <c r="E100" i="17" s="1"/>
  <c r="E99" i="17"/>
  <c r="C99" i="17"/>
  <c r="B99" i="17"/>
  <c r="A99" i="17"/>
  <c r="G99" i="17" s="1"/>
  <c r="B98" i="17"/>
  <c r="A98" i="17"/>
  <c r="G98" i="17" s="1"/>
  <c r="G97" i="17"/>
  <c r="E97" i="17"/>
  <c r="C97" i="17"/>
  <c r="B97" i="17"/>
  <c r="A97" i="17"/>
  <c r="E96" i="17"/>
  <c r="C96" i="17"/>
  <c r="A96" i="17"/>
  <c r="G96" i="17" s="1"/>
  <c r="C95" i="17"/>
  <c r="A95" i="17"/>
  <c r="G95" i="17" s="1"/>
  <c r="G94" i="17"/>
  <c r="E94" i="17"/>
  <c r="C94" i="17"/>
  <c r="B94" i="17"/>
  <c r="A94" i="17"/>
  <c r="G93" i="17"/>
  <c r="E93" i="17"/>
  <c r="C93" i="17"/>
  <c r="B93" i="17"/>
  <c r="A93" i="17"/>
  <c r="C92" i="17"/>
  <c r="B92" i="17"/>
  <c r="A92" i="17"/>
  <c r="G92" i="17" s="1"/>
  <c r="A91" i="17"/>
  <c r="G90" i="17"/>
  <c r="E90" i="17"/>
  <c r="A90" i="17"/>
  <c r="E89" i="17"/>
  <c r="C89" i="17"/>
  <c r="A89" i="17"/>
  <c r="G89" i="17" s="1"/>
  <c r="A88" i="17"/>
  <c r="E88" i="17" s="1"/>
  <c r="G87" i="17"/>
  <c r="B87" i="17"/>
  <c r="A87" i="17"/>
  <c r="E87" i="17" s="1"/>
  <c r="E86" i="17"/>
  <c r="A86" i="17"/>
  <c r="G86" i="17" s="1"/>
  <c r="G85" i="17"/>
  <c r="C85" i="17"/>
  <c r="B85" i="17"/>
  <c r="A85" i="17"/>
  <c r="G84" i="17"/>
  <c r="C84" i="17"/>
  <c r="A84" i="17"/>
  <c r="A83" i="17"/>
  <c r="G83" i="17" s="1"/>
  <c r="C82" i="17"/>
  <c r="B82" i="17"/>
  <c r="A82" i="17"/>
  <c r="G82" i="17" s="1"/>
  <c r="A81" i="17"/>
  <c r="G81" i="17" s="1"/>
  <c r="G80" i="17"/>
  <c r="C80" i="17"/>
  <c r="B80" i="17"/>
  <c r="A80" i="17"/>
  <c r="E80" i="17" s="1"/>
  <c r="E79" i="17"/>
  <c r="C79" i="17"/>
  <c r="B79" i="17"/>
  <c r="A79" i="17"/>
  <c r="G79" i="17" s="1"/>
  <c r="B78" i="17"/>
  <c r="A78" i="17"/>
  <c r="G78" i="17" s="1"/>
  <c r="G77" i="17"/>
  <c r="E77" i="17"/>
  <c r="C77" i="17"/>
  <c r="B77" i="17"/>
  <c r="A77" i="17"/>
  <c r="E76" i="17"/>
  <c r="C76" i="17"/>
  <c r="A76" i="17"/>
  <c r="G76" i="17" s="1"/>
  <c r="C75" i="17"/>
  <c r="A75" i="17"/>
  <c r="G75" i="17" s="1"/>
  <c r="G74" i="17"/>
  <c r="E74" i="17"/>
  <c r="C74" i="17"/>
  <c r="A74" i="17"/>
  <c r="B74" i="17" s="1"/>
  <c r="G73" i="17"/>
  <c r="E73" i="17"/>
  <c r="C73" i="17"/>
  <c r="B73" i="17"/>
  <c r="A73" i="17"/>
  <c r="C72" i="17"/>
  <c r="B72" i="17"/>
  <c r="A72" i="17"/>
  <c r="G72" i="17" s="1"/>
  <c r="A71" i="17"/>
  <c r="G70" i="17"/>
  <c r="E70" i="17"/>
  <c r="A70" i="17"/>
  <c r="E69" i="17"/>
  <c r="C69" i="17"/>
  <c r="A69" i="17"/>
  <c r="G69" i="17" s="1"/>
  <c r="A68" i="17"/>
  <c r="E68" i="17" s="1"/>
  <c r="G67" i="17"/>
  <c r="B67" i="17"/>
  <c r="A67" i="17"/>
  <c r="E67" i="17" s="1"/>
  <c r="E66" i="17"/>
  <c r="A66" i="17"/>
  <c r="G66" i="17" s="1"/>
  <c r="G65" i="17"/>
  <c r="C65" i="17"/>
  <c r="B65" i="17"/>
  <c r="A65" i="17"/>
  <c r="G64" i="17"/>
  <c r="C64" i="17"/>
  <c r="A64" i="17"/>
  <c r="A63" i="17"/>
  <c r="G63" i="17" s="1"/>
  <c r="C62" i="17"/>
  <c r="B62" i="17"/>
  <c r="A62" i="17"/>
  <c r="G62" i="17" s="1"/>
  <c r="A61" i="17"/>
  <c r="G61" i="17" s="1"/>
  <c r="G60" i="17"/>
  <c r="C60" i="17"/>
  <c r="B60" i="17"/>
  <c r="A60" i="17"/>
  <c r="E60" i="17" s="1"/>
  <c r="E59" i="17"/>
  <c r="C59" i="17"/>
  <c r="B59" i="17"/>
  <c r="A59" i="17"/>
  <c r="G59" i="17" s="1"/>
  <c r="B58" i="17"/>
  <c r="A58" i="17"/>
  <c r="G58" i="17" s="1"/>
  <c r="G57" i="17"/>
  <c r="E57" i="17"/>
  <c r="C57" i="17"/>
  <c r="B57" i="17"/>
  <c r="A57" i="17"/>
  <c r="E56" i="17"/>
  <c r="C56" i="17"/>
  <c r="A56" i="17"/>
  <c r="G56" i="17" s="1"/>
  <c r="C55" i="17"/>
  <c r="A55" i="17"/>
  <c r="G55" i="17" s="1"/>
  <c r="G54" i="17"/>
  <c r="E54" i="17"/>
  <c r="C54" i="17"/>
  <c r="A54" i="17"/>
  <c r="B54" i="17" s="1"/>
  <c r="G53" i="17"/>
  <c r="E53" i="17"/>
  <c r="C53" i="17"/>
  <c r="B53" i="17"/>
  <c r="A53" i="17"/>
  <c r="C52" i="17"/>
  <c r="B52" i="17"/>
  <c r="A52" i="17"/>
  <c r="G52" i="17" s="1"/>
  <c r="E51" i="17"/>
  <c r="A51" i="17"/>
  <c r="G50" i="17"/>
  <c r="E50" i="17"/>
  <c r="A50" i="17"/>
  <c r="E49" i="17"/>
  <c r="C49" i="17"/>
  <c r="A49" i="17"/>
  <c r="G49" i="17" s="1"/>
  <c r="A48" i="17"/>
  <c r="E48" i="17" s="1"/>
  <c r="G47" i="17"/>
  <c r="B47" i="17"/>
  <c r="A47" i="17"/>
  <c r="E47" i="17" s="1"/>
  <c r="E46" i="17"/>
  <c r="A46" i="17"/>
  <c r="G46" i="17" s="1"/>
  <c r="G45" i="17"/>
  <c r="C45" i="17"/>
  <c r="B45" i="17"/>
  <c r="A45" i="17"/>
  <c r="G44" i="17"/>
  <c r="C44" i="17"/>
  <c r="A44" i="17"/>
  <c r="A43" i="17"/>
  <c r="G43" i="17" s="1"/>
  <c r="C42" i="17"/>
  <c r="B42" i="17"/>
  <c r="A42" i="17"/>
  <c r="G42" i="17" s="1"/>
  <c r="A41" i="17"/>
  <c r="G41" i="17" s="1"/>
  <c r="G40" i="17"/>
  <c r="C40" i="17"/>
  <c r="B40" i="17"/>
  <c r="A40" i="17"/>
  <c r="E40" i="17" s="1"/>
  <c r="E39" i="17"/>
  <c r="C39" i="17"/>
  <c r="B39" i="17"/>
  <c r="A39" i="17"/>
  <c r="G39" i="17" s="1"/>
  <c r="B38" i="17"/>
  <c r="A38" i="17"/>
  <c r="G38" i="17" s="1"/>
  <c r="G37" i="17"/>
  <c r="E37" i="17"/>
  <c r="C37" i="17"/>
  <c r="B37" i="17"/>
  <c r="A37" i="17"/>
  <c r="E36" i="17"/>
  <c r="C36" i="17"/>
  <c r="A36" i="17"/>
  <c r="G36" i="17" s="1"/>
  <c r="C35" i="17"/>
  <c r="A35" i="17"/>
  <c r="G35" i="17" s="1"/>
  <c r="G34" i="17"/>
  <c r="E34" i="17"/>
  <c r="C34" i="17"/>
  <c r="B34" i="17"/>
  <c r="A34" i="17"/>
  <c r="G33" i="17"/>
  <c r="E33" i="17"/>
  <c r="B33" i="17"/>
  <c r="A33" i="17"/>
  <c r="C33" i="17" s="1"/>
  <c r="C32" i="17"/>
  <c r="B32" i="17"/>
  <c r="A32" i="17"/>
  <c r="G32" i="17" s="1"/>
  <c r="E31" i="17"/>
  <c r="A31" i="17"/>
  <c r="G30" i="17"/>
  <c r="E30" i="17"/>
  <c r="A30" i="17"/>
  <c r="E29" i="17"/>
  <c r="C29" i="17"/>
  <c r="A29" i="17"/>
  <c r="G29" i="17" s="1"/>
  <c r="A28" i="17"/>
  <c r="E28" i="17" s="1"/>
  <c r="G27" i="17"/>
  <c r="E27" i="17"/>
  <c r="C27" i="17"/>
  <c r="B27" i="17"/>
  <c r="A27" i="17"/>
  <c r="E26" i="17"/>
  <c r="A26" i="17"/>
  <c r="G26" i="17" s="1"/>
  <c r="G25" i="17"/>
  <c r="C25" i="17"/>
  <c r="B25" i="17"/>
  <c r="A25" i="17"/>
  <c r="G24" i="17"/>
  <c r="C24" i="17"/>
  <c r="A24" i="17"/>
  <c r="G23" i="17"/>
  <c r="A23" i="17"/>
  <c r="C22" i="17"/>
  <c r="B22" i="17"/>
  <c r="A22" i="17"/>
  <c r="G22" i="17" s="1"/>
  <c r="A21" i="17"/>
  <c r="G21" i="17" s="1"/>
  <c r="G20" i="17"/>
  <c r="C20" i="17"/>
  <c r="B20" i="17"/>
  <c r="A20" i="17"/>
  <c r="E20" i="17" s="1"/>
  <c r="E19" i="17"/>
  <c r="C19" i="17"/>
  <c r="B19" i="17"/>
  <c r="A19" i="17"/>
  <c r="G19" i="17" s="1"/>
  <c r="A18" i="17"/>
  <c r="G18" i="17" s="1"/>
  <c r="G17" i="17"/>
  <c r="E17" i="17"/>
  <c r="C17" i="17"/>
  <c r="B17" i="17"/>
  <c r="A17" i="17"/>
  <c r="E16" i="17"/>
  <c r="C16" i="17"/>
  <c r="A16" i="17"/>
  <c r="G16" i="17" s="1"/>
  <c r="A15" i="17"/>
  <c r="G15" i="17" s="1"/>
  <c r="G14" i="17"/>
  <c r="E14" i="17"/>
  <c r="C14" i="17"/>
  <c r="B14" i="17"/>
  <c r="A14" i="17"/>
  <c r="G13" i="17"/>
  <c r="E13" i="17"/>
  <c r="C13" i="17"/>
  <c r="B13" i="17"/>
  <c r="A13" i="17"/>
  <c r="C12" i="17"/>
  <c r="B12" i="17"/>
  <c r="A12" i="17"/>
  <c r="G12" i="17" s="1"/>
  <c r="E11" i="17"/>
  <c r="A11" i="17"/>
  <c r="G10" i="17"/>
  <c r="E10" i="17"/>
  <c r="A10" i="17"/>
  <c r="E9" i="17"/>
  <c r="C9" i="17"/>
  <c r="A9" i="17"/>
  <c r="G9" i="17" s="1"/>
  <c r="A8" i="17"/>
  <c r="E8" i="17" s="1"/>
  <c r="G7" i="17"/>
  <c r="E7" i="17"/>
  <c r="C7" i="17"/>
  <c r="B7" i="17"/>
  <c r="A7" i="17"/>
  <c r="E6" i="17"/>
  <c r="A6" i="17"/>
  <c r="G6" i="17" s="1"/>
  <c r="G5" i="17"/>
  <c r="B5" i="17"/>
  <c r="A5" i="17"/>
  <c r="G4" i="17"/>
  <c r="C4" i="17"/>
  <c r="A4" i="17"/>
  <c r="A3" i="17"/>
  <c r="G3" i="17" s="1"/>
  <c r="C2" i="17"/>
  <c r="B2" i="17"/>
  <c r="A2" i="17"/>
  <c r="G2" i="17" s="1"/>
  <c r="A3" i="16"/>
  <c r="G3" i="16" s="1"/>
  <c r="A4" i="16"/>
  <c r="F4" i="16" s="1"/>
  <c r="A5" i="16"/>
  <c r="A6" i="16"/>
  <c r="E6" i="16" s="1"/>
  <c r="A7" i="16"/>
  <c r="A8" i="16"/>
  <c r="A9" i="16"/>
  <c r="F9" i="16" s="1"/>
  <c r="A10" i="16"/>
  <c r="A11" i="16"/>
  <c r="A12" i="16"/>
  <c r="F12" i="16" s="1"/>
  <c r="A13" i="16"/>
  <c r="A14" i="16"/>
  <c r="A15" i="16"/>
  <c r="A16" i="16"/>
  <c r="F16" i="16" s="1"/>
  <c r="A17" i="16"/>
  <c r="A18" i="16"/>
  <c r="A19" i="16"/>
  <c r="F19" i="16" s="1"/>
  <c r="A20" i="16"/>
  <c r="A21" i="16"/>
  <c r="A22" i="16"/>
  <c r="A23" i="16"/>
  <c r="G23" i="16" s="1"/>
  <c r="A24" i="16"/>
  <c r="A25" i="16"/>
  <c r="F25" i="16" s="1"/>
  <c r="A26" i="16"/>
  <c r="E26" i="16" s="1"/>
  <c r="A27" i="16"/>
  <c r="D27" i="16" s="1"/>
  <c r="A28" i="16"/>
  <c r="E28" i="16" s="1"/>
  <c r="A29" i="16"/>
  <c r="A30" i="16"/>
  <c r="C30" i="16" s="1"/>
  <c r="A31" i="16"/>
  <c r="A32" i="16"/>
  <c r="B32" i="16" s="1"/>
  <c r="A33" i="16"/>
  <c r="A34" i="16"/>
  <c r="A35" i="16"/>
  <c r="E35" i="16" s="1"/>
  <c r="A36" i="16"/>
  <c r="E36" i="16" s="1"/>
  <c r="A37" i="16"/>
  <c r="A38" i="16"/>
  <c r="A39" i="16"/>
  <c r="A40" i="16"/>
  <c r="A41" i="16"/>
  <c r="A42" i="16"/>
  <c r="G42" i="16" s="1"/>
  <c r="A43" i="16"/>
  <c r="F43" i="16" s="1"/>
  <c r="A44" i="16"/>
  <c r="G44" i="16" s="1"/>
  <c r="A45" i="16"/>
  <c r="E45" i="16" s="1"/>
  <c r="A46" i="16"/>
  <c r="A47" i="16"/>
  <c r="A48" i="16"/>
  <c r="F48" i="16" s="1"/>
  <c r="A49" i="16"/>
  <c r="A50" i="16"/>
  <c r="C50" i="16" s="1"/>
  <c r="A51" i="16"/>
  <c r="A52" i="16"/>
  <c r="A53" i="16"/>
  <c r="G53" i="16" s="1"/>
  <c r="A54" i="16"/>
  <c r="A55" i="16"/>
  <c r="E55" i="16" s="1"/>
  <c r="A56" i="16"/>
  <c r="D56" i="16" s="1"/>
  <c r="A57" i="16"/>
  <c r="A58" i="16"/>
  <c r="A59" i="16"/>
  <c r="A60" i="16"/>
  <c r="A61" i="16"/>
  <c r="A62" i="16"/>
  <c r="A63" i="16"/>
  <c r="F63" i="16" s="1"/>
  <c r="A64" i="16"/>
  <c r="A65" i="16"/>
  <c r="G65" i="16" s="1"/>
  <c r="A66" i="16"/>
  <c r="G66" i="16" s="1"/>
  <c r="A67" i="16"/>
  <c r="A68" i="16"/>
  <c r="A69" i="16"/>
  <c r="C69" i="16" s="1"/>
  <c r="A70" i="16"/>
  <c r="G70" i="16" s="1"/>
  <c r="A71" i="16"/>
  <c r="A72" i="16"/>
  <c r="C72" i="16" s="1"/>
  <c r="A73" i="16"/>
  <c r="C73" i="16" s="1"/>
  <c r="A74" i="16"/>
  <c r="A75" i="16"/>
  <c r="B75" i="16" s="1"/>
  <c r="A76" i="16"/>
  <c r="E76" i="16" s="1"/>
  <c r="A77" i="16"/>
  <c r="A78" i="16"/>
  <c r="G78" i="16" s="1"/>
  <c r="A79" i="16"/>
  <c r="B79" i="16" s="1"/>
  <c r="A80" i="16"/>
  <c r="A81" i="16"/>
  <c r="A82" i="16"/>
  <c r="A83" i="16"/>
  <c r="G83" i="16" s="1"/>
  <c r="A84" i="16"/>
  <c r="C84" i="16" s="1"/>
  <c r="A85" i="16"/>
  <c r="C85" i="16" s="1"/>
  <c r="A86" i="16"/>
  <c r="E86" i="16" s="1"/>
  <c r="A87" i="16"/>
  <c r="G87" i="16" s="1"/>
  <c r="A88" i="16"/>
  <c r="F88" i="16" s="1"/>
  <c r="A89" i="16"/>
  <c r="B89" i="16" s="1"/>
  <c r="A90" i="16"/>
  <c r="A91" i="16"/>
  <c r="A92" i="16"/>
  <c r="D92" i="16" s="1"/>
  <c r="A93" i="16"/>
  <c r="F93" i="16" s="1"/>
  <c r="A94" i="16"/>
  <c r="A95" i="16"/>
  <c r="D95" i="16" s="1"/>
  <c r="A96" i="16"/>
  <c r="D96" i="16" s="1"/>
  <c r="A97" i="16"/>
  <c r="A98" i="16"/>
  <c r="A99" i="16"/>
  <c r="E99" i="16" s="1"/>
  <c r="A100" i="16"/>
  <c r="F100" i="16" s="1"/>
  <c r="A101" i="16"/>
  <c r="A102" i="16"/>
  <c r="G102" i="16" s="1"/>
  <c r="A2" i="16"/>
  <c r="G10" i="16"/>
  <c r="B16" i="16"/>
  <c r="G18" i="16"/>
  <c r="G20" i="16"/>
  <c r="G24" i="16"/>
  <c r="F26" i="16"/>
  <c r="C29" i="16"/>
  <c r="F30" i="16"/>
  <c r="D39" i="16"/>
  <c r="D40" i="16"/>
  <c r="E44" i="16"/>
  <c r="D45" i="16"/>
  <c r="E46" i="16"/>
  <c r="C49" i="16"/>
  <c r="F50" i="16"/>
  <c r="E52" i="16"/>
  <c r="B55" i="16"/>
  <c r="F56" i="16"/>
  <c r="G58" i="16"/>
  <c r="G59" i="16"/>
  <c r="G60" i="16"/>
  <c r="B64" i="16"/>
  <c r="B66" i="16"/>
  <c r="G68" i="16"/>
  <c r="F70" i="16"/>
  <c r="E72" i="16"/>
  <c r="D76" i="16"/>
  <c r="G79" i="16"/>
  <c r="G80" i="16"/>
  <c r="E85" i="16"/>
  <c r="F86" i="16"/>
  <c r="C89" i="16"/>
  <c r="G90" i="16"/>
  <c r="G92" i="16"/>
  <c r="D93" i="16"/>
  <c r="B94" i="16"/>
  <c r="B6" i="16"/>
  <c r="F7" i="16"/>
  <c r="E8" i="16"/>
  <c r="F14" i="16"/>
  <c r="F17" i="16"/>
  <c r="G21" i="16"/>
  <c r="G22" i="16"/>
  <c r="F24" i="16"/>
  <c r="B26" i="16"/>
  <c r="F27" i="16"/>
  <c r="F34" i="16"/>
  <c r="D36" i="16"/>
  <c r="F37" i="16"/>
  <c r="G38" i="16"/>
  <c r="G41" i="16"/>
  <c r="F44" i="16"/>
  <c r="F47" i="16"/>
  <c r="D49" i="16"/>
  <c r="F54" i="16"/>
  <c r="C56" i="16"/>
  <c r="F57" i="16"/>
  <c r="G61" i="16"/>
  <c r="G62" i="16"/>
  <c r="F64" i="16"/>
  <c r="F67" i="16"/>
  <c r="F68" i="16"/>
  <c r="D69" i="16"/>
  <c r="F74" i="16"/>
  <c r="F77" i="16"/>
  <c r="G81" i="16"/>
  <c r="G82" i="16"/>
  <c r="F84" i="16"/>
  <c r="D89" i="16"/>
  <c r="F94" i="16"/>
  <c r="G97" i="16"/>
  <c r="G98" i="16"/>
  <c r="D99" i="16"/>
  <c r="G101" i="16"/>
  <c r="G99" i="16"/>
  <c r="F99" i="16"/>
  <c r="E97" i="16"/>
  <c r="D97" i="16"/>
  <c r="C97" i="16"/>
  <c r="F96" i="16"/>
  <c r="G95" i="16"/>
  <c r="F95" i="16"/>
  <c r="C95" i="16"/>
  <c r="G94" i="16"/>
  <c r="E94" i="16"/>
  <c r="C94" i="16"/>
  <c r="G93" i="16"/>
  <c r="E93" i="16"/>
  <c r="C93" i="16"/>
  <c r="B93" i="16"/>
  <c r="G91" i="16"/>
  <c r="F91" i="16"/>
  <c r="E91" i="16"/>
  <c r="D91" i="16"/>
  <c r="C91" i="16"/>
  <c r="B91" i="16"/>
  <c r="E90" i="16"/>
  <c r="G89" i="16"/>
  <c r="C88" i="16"/>
  <c r="E87" i="16"/>
  <c r="C87" i="16"/>
  <c r="G86" i="16"/>
  <c r="G85" i="16"/>
  <c r="F85" i="16"/>
  <c r="D85" i="16"/>
  <c r="B85" i="16"/>
  <c r="B84" i="16"/>
  <c r="F79" i="16"/>
  <c r="E79" i="16"/>
  <c r="C79" i="16"/>
  <c r="G77" i="16"/>
  <c r="E77" i="16"/>
  <c r="D77" i="16"/>
  <c r="C77" i="16"/>
  <c r="F76" i="16"/>
  <c r="G75" i="16"/>
  <c r="F75" i="16"/>
  <c r="E75" i="16"/>
  <c r="C75" i="16"/>
  <c r="G74" i="16"/>
  <c r="E74" i="16"/>
  <c r="C74" i="16"/>
  <c r="B74" i="16"/>
  <c r="G73" i="16"/>
  <c r="F73" i="16"/>
  <c r="E73" i="16"/>
  <c r="D73" i="16"/>
  <c r="B73" i="16"/>
  <c r="D72" i="16"/>
  <c r="G71" i="16"/>
  <c r="F71" i="16"/>
  <c r="E71" i="16"/>
  <c r="D71" i="16"/>
  <c r="C71" i="16"/>
  <c r="B71" i="16"/>
  <c r="C70" i="16"/>
  <c r="G69" i="16"/>
  <c r="F69" i="16"/>
  <c r="E69" i="16"/>
  <c r="C68" i="16"/>
  <c r="G67" i="16"/>
  <c r="E67" i="16"/>
  <c r="D67" i="16"/>
  <c r="C67" i="16"/>
  <c r="F66" i="16"/>
  <c r="D66" i="16"/>
  <c r="E65" i="16"/>
  <c r="C65" i="16"/>
  <c r="G64" i="16"/>
  <c r="E59" i="16"/>
  <c r="D59" i="16"/>
  <c r="B59" i="16"/>
  <c r="G57" i="16"/>
  <c r="E57" i="16"/>
  <c r="D57" i="16"/>
  <c r="C57" i="16"/>
  <c r="E56" i="16"/>
  <c r="G55" i="16"/>
  <c r="F55" i="16"/>
  <c r="D55" i="16"/>
  <c r="C55" i="16"/>
  <c r="G54" i="16"/>
  <c r="E54" i="16"/>
  <c r="C54" i="16"/>
  <c r="B54" i="16"/>
  <c r="F53" i="16"/>
  <c r="E53" i="16"/>
  <c r="D53" i="16"/>
  <c r="C53" i="16"/>
  <c r="B53" i="16"/>
  <c r="D52" i="16"/>
  <c r="C52" i="16"/>
  <c r="G51" i="16"/>
  <c r="F51" i="16"/>
  <c r="E51" i="16"/>
  <c r="D51" i="16"/>
  <c r="C51" i="16"/>
  <c r="B51" i="16"/>
  <c r="G50" i="16"/>
  <c r="D50" i="16"/>
  <c r="G49" i="16"/>
  <c r="F49" i="16"/>
  <c r="E49" i="16"/>
  <c r="G47" i="16"/>
  <c r="E47" i="16"/>
  <c r="D47" i="16"/>
  <c r="C47" i="16"/>
  <c r="G46" i="16"/>
  <c r="F46" i="16"/>
  <c r="D46" i="16"/>
  <c r="G45" i="16"/>
  <c r="F45" i="16"/>
  <c r="C45" i="16"/>
  <c r="B45" i="16"/>
  <c r="C44" i="16"/>
  <c r="B44" i="16"/>
  <c r="G39" i="16"/>
  <c r="F39" i="16"/>
  <c r="E39" i="16"/>
  <c r="C39" i="16"/>
  <c r="B39" i="16"/>
  <c r="G37" i="16"/>
  <c r="E37" i="16"/>
  <c r="D37" i="16"/>
  <c r="C37" i="16"/>
  <c r="G35" i="16"/>
  <c r="F35" i="16"/>
  <c r="D35" i="16"/>
  <c r="C35" i="16"/>
  <c r="G34" i="16"/>
  <c r="E34" i="16"/>
  <c r="C34" i="16"/>
  <c r="B34" i="16"/>
  <c r="G33" i="16"/>
  <c r="F33" i="16"/>
  <c r="E33" i="16"/>
  <c r="D33" i="16"/>
  <c r="C33" i="16"/>
  <c r="B33" i="16"/>
  <c r="E32" i="16"/>
  <c r="D32" i="16"/>
  <c r="C32" i="16"/>
  <c r="G31" i="16"/>
  <c r="F31" i="16"/>
  <c r="E31" i="16"/>
  <c r="D31" i="16"/>
  <c r="C31" i="16"/>
  <c r="B31" i="16"/>
  <c r="G30" i="16"/>
  <c r="E30" i="16"/>
  <c r="D30" i="16"/>
  <c r="G29" i="16"/>
  <c r="F29" i="16"/>
  <c r="E29" i="16"/>
  <c r="B29" i="16"/>
  <c r="G28" i="16"/>
  <c r="F28" i="16"/>
  <c r="C28" i="16"/>
  <c r="G27" i="16"/>
  <c r="E27" i="16"/>
  <c r="C27" i="16"/>
  <c r="G26" i="16"/>
  <c r="C26" i="16"/>
  <c r="G25" i="16"/>
  <c r="E25" i="16"/>
  <c r="D25" i="16"/>
  <c r="C25" i="16"/>
  <c r="E24" i="16"/>
  <c r="C24" i="16"/>
  <c r="B24" i="16"/>
  <c r="G19" i="16"/>
  <c r="E19" i="16"/>
  <c r="D19" i="16"/>
  <c r="B19" i="16"/>
  <c r="G17" i="16"/>
  <c r="E17" i="16"/>
  <c r="D17" i="16"/>
  <c r="C17" i="16"/>
  <c r="G16" i="16"/>
  <c r="E16" i="16"/>
  <c r="D16" i="16"/>
  <c r="C16" i="16"/>
  <c r="G15" i="16"/>
  <c r="F15" i="16"/>
  <c r="E15" i="16"/>
  <c r="D15" i="16"/>
  <c r="C15" i="16"/>
  <c r="B15" i="16"/>
  <c r="G14" i="16"/>
  <c r="E14" i="16"/>
  <c r="C14" i="16"/>
  <c r="B14" i="16"/>
  <c r="G13" i="16"/>
  <c r="F13" i="16"/>
  <c r="E13" i="16"/>
  <c r="D13" i="16"/>
  <c r="C13" i="16"/>
  <c r="B13" i="16"/>
  <c r="G12" i="16"/>
  <c r="E12" i="16"/>
  <c r="D12" i="16"/>
  <c r="C12" i="16"/>
  <c r="B12" i="16"/>
  <c r="G11" i="16"/>
  <c r="F11" i="16"/>
  <c r="E11" i="16"/>
  <c r="D11" i="16"/>
  <c r="C11" i="16"/>
  <c r="B11" i="16"/>
  <c r="F10" i="16"/>
  <c r="E10" i="16"/>
  <c r="D10" i="16"/>
  <c r="B10" i="16"/>
  <c r="G9" i="16"/>
  <c r="E9" i="16"/>
  <c r="D9" i="16"/>
  <c r="C9" i="16"/>
  <c r="G8" i="16"/>
  <c r="F8" i="16"/>
  <c r="C8" i="16"/>
  <c r="G7" i="16"/>
  <c r="E7" i="16"/>
  <c r="D7" i="16"/>
  <c r="C7" i="16"/>
  <c r="G6" i="16"/>
  <c r="F6" i="16"/>
  <c r="D6" i="16"/>
  <c r="C6" i="16"/>
  <c r="G5" i="16"/>
  <c r="F5" i="16"/>
  <c r="E5" i="16"/>
  <c r="D5" i="16"/>
  <c r="C5" i="16"/>
  <c r="B5" i="16"/>
  <c r="G4" i="16"/>
  <c r="E4" i="16"/>
  <c r="C4" i="16"/>
  <c r="B4" i="16"/>
  <c r="E3" i="14"/>
  <c r="F3" i="14"/>
  <c r="E4" i="14"/>
  <c r="F4" i="14"/>
  <c r="E5" i="14"/>
  <c r="F5" i="14"/>
  <c r="E6" i="14"/>
  <c r="F6" i="14"/>
  <c r="E7" i="14"/>
  <c r="F7" i="14"/>
  <c r="E8" i="14"/>
  <c r="F8" i="14"/>
  <c r="E9" i="14"/>
  <c r="F9" i="14"/>
  <c r="E10" i="14"/>
  <c r="F10" i="14"/>
  <c r="E11" i="14"/>
  <c r="F11" i="14"/>
  <c r="E12" i="14"/>
  <c r="F12" i="14"/>
  <c r="E13" i="14"/>
  <c r="F13" i="14"/>
  <c r="E14" i="14"/>
  <c r="F14" i="14"/>
  <c r="E15" i="14"/>
  <c r="F15" i="14"/>
  <c r="E16" i="14"/>
  <c r="F16" i="14"/>
  <c r="E17" i="14"/>
  <c r="F17" i="14"/>
  <c r="E18" i="14"/>
  <c r="F18" i="14"/>
  <c r="E19" i="14"/>
  <c r="F19" i="14"/>
  <c r="E20" i="14"/>
  <c r="F20" i="14"/>
  <c r="E21" i="14"/>
  <c r="F21" i="14"/>
  <c r="E22" i="14"/>
  <c r="F22" i="14"/>
  <c r="E23" i="14"/>
  <c r="F23" i="14"/>
  <c r="E24" i="14"/>
  <c r="F24" i="14"/>
  <c r="E25" i="14"/>
  <c r="F25" i="14"/>
  <c r="E26" i="14"/>
  <c r="F26" i="14"/>
  <c r="E27" i="14"/>
  <c r="F27" i="14"/>
  <c r="E28" i="14"/>
  <c r="F28" i="14"/>
  <c r="E29" i="14"/>
  <c r="F29" i="14"/>
  <c r="E30" i="14"/>
  <c r="F30" i="14"/>
  <c r="E31" i="14"/>
  <c r="F31" i="14"/>
  <c r="E32" i="14"/>
  <c r="F32" i="14"/>
  <c r="E33" i="14"/>
  <c r="F33" i="14"/>
  <c r="E34" i="14"/>
  <c r="F34" i="14"/>
  <c r="E35" i="14"/>
  <c r="F35" i="14"/>
  <c r="E36" i="14"/>
  <c r="F36" i="14"/>
  <c r="E37" i="14"/>
  <c r="F37" i="14"/>
  <c r="E38" i="14"/>
  <c r="F38" i="14"/>
  <c r="E39" i="14"/>
  <c r="F39" i="14"/>
  <c r="E40" i="14"/>
  <c r="F40" i="14"/>
  <c r="E41" i="14"/>
  <c r="F41" i="14"/>
  <c r="E42" i="14"/>
  <c r="F42" i="14"/>
  <c r="E43" i="14"/>
  <c r="F43" i="14"/>
  <c r="E44" i="14"/>
  <c r="F44" i="14"/>
  <c r="E45" i="14"/>
  <c r="F45" i="14"/>
  <c r="E46" i="14"/>
  <c r="F46" i="14"/>
  <c r="E47" i="14"/>
  <c r="F47" i="14"/>
  <c r="E48" i="14"/>
  <c r="F48" i="14"/>
  <c r="E49" i="14"/>
  <c r="F49" i="14"/>
  <c r="E50" i="14"/>
  <c r="F50" i="14"/>
  <c r="E51" i="14"/>
  <c r="F51" i="14"/>
  <c r="E52" i="14"/>
  <c r="F52" i="14"/>
  <c r="E53" i="14"/>
  <c r="F53" i="14"/>
  <c r="E54" i="14"/>
  <c r="F54" i="14"/>
  <c r="E55" i="14"/>
  <c r="F55" i="14"/>
  <c r="E56" i="14"/>
  <c r="F56" i="14"/>
  <c r="E57" i="14"/>
  <c r="F57" i="14"/>
  <c r="E58" i="14"/>
  <c r="F58" i="14"/>
  <c r="E59" i="14"/>
  <c r="F59" i="14"/>
  <c r="E60" i="14"/>
  <c r="F60" i="14"/>
  <c r="E61" i="14"/>
  <c r="F61" i="14"/>
  <c r="E62" i="14"/>
  <c r="F62" i="14"/>
  <c r="E63" i="14"/>
  <c r="F63" i="14"/>
  <c r="E64" i="14"/>
  <c r="F64" i="14"/>
  <c r="E65" i="14"/>
  <c r="F65" i="14"/>
  <c r="E66" i="14"/>
  <c r="F66" i="14"/>
  <c r="E67" i="14"/>
  <c r="F67" i="14"/>
  <c r="E68" i="14"/>
  <c r="F68" i="14"/>
  <c r="E69" i="14"/>
  <c r="F69" i="14"/>
  <c r="E70" i="14"/>
  <c r="F70" i="14"/>
  <c r="E71" i="14"/>
  <c r="F71" i="14"/>
  <c r="E72" i="14"/>
  <c r="F72" i="14"/>
  <c r="E73" i="14"/>
  <c r="F73" i="14"/>
  <c r="E74" i="14"/>
  <c r="F74" i="14"/>
  <c r="E75" i="14"/>
  <c r="F75" i="14"/>
  <c r="E76" i="14"/>
  <c r="F76" i="14"/>
  <c r="E77" i="14"/>
  <c r="F77" i="14"/>
  <c r="E78" i="14"/>
  <c r="F78" i="14"/>
  <c r="E79" i="14"/>
  <c r="F79" i="14"/>
  <c r="E80" i="14"/>
  <c r="F80" i="14"/>
  <c r="E81" i="14"/>
  <c r="F81" i="14"/>
  <c r="E82" i="14"/>
  <c r="F82" i="14"/>
  <c r="E83" i="14"/>
  <c r="F83" i="14"/>
  <c r="E84" i="14"/>
  <c r="F84" i="14"/>
  <c r="E85" i="14"/>
  <c r="F85" i="14"/>
  <c r="E86" i="14"/>
  <c r="F86" i="14"/>
  <c r="E87" i="14"/>
  <c r="F87" i="14"/>
  <c r="E88" i="14"/>
  <c r="F88" i="14"/>
  <c r="E89" i="14"/>
  <c r="F89" i="14"/>
  <c r="E90" i="14"/>
  <c r="F90" i="14"/>
  <c r="E91" i="14"/>
  <c r="F91" i="14"/>
  <c r="E92" i="14"/>
  <c r="F92" i="14"/>
  <c r="E93" i="14"/>
  <c r="F93" i="14"/>
  <c r="E94" i="14"/>
  <c r="F94" i="14"/>
  <c r="E95" i="14"/>
  <c r="F95" i="14"/>
  <c r="E96" i="14"/>
  <c r="F96" i="14"/>
  <c r="E97" i="14"/>
  <c r="F97" i="14"/>
  <c r="E98" i="14"/>
  <c r="F98" i="14"/>
  <c r="E99" i="14"/>
  <c r="F99" i="14"/>
  <c r="E100" i="14"/>
  <c r="F100" i="14"/>
  <c r="E101" i="14"/>
  <c r="F101" i="14"/>
  <c r="E102" i="14"/>
  <c r="F102" i="14"/>
  <c r="F2" i="14"/>
  <c r="E2" i="14"/>
  <c r="G102" i="14"/>
  <c r="D102" i="14"/>
  <c r="C102" i="14"/>
  <c r="G101" i="14"/>
  <c r="D101" i="14"/>
  <c r="C101" i="14"/>
  <c r="G100" i="14"/>
  <c r="D100" i="14"/>
  <c r="C100" i="14"/>
  <c r="G99" i="14"/>
  <c r="D99" i="14"/>
  <c r="C99" i="14"/>
  <c r="G98" i="14"/>
  <c r="D98" i="14"/>
  <c r="C98" i="14"/>
  <c r="G97" i="14"/>
  <c r="D97" i="14"/>
  <c r="C97" i="14"/>
  <c r="G96" i="14"/>
  <c r="D96" i="14"/>
  <c r="C96" i="14"/>
  <c r="G95" i="14"/>
  <c r="D95" i="14"/>
  <c r="C95" i="14"/>
  <c r="G94" i="14"/>
  <c r="D94" i="14"/>
  <c r="C94" i="14"/>
  <c r="G93" i="14"/>
  <c r="D93" i="14"/>
  <c r="C93" i="14"/>
  <c r="G92" i="14"/>
  <c r="D92" i="14"/>
  <c r="C92" i="14"/>
  <c r="G91" i="14"/>
  <c r="D91" i="14"/>
  <c r="C91" i="14"/>
  <c r="G90" i="14"/>
  <c r="D90" i="14"/>
  <c r="C90" i="14"/>
  <c r="G89" i="14"/>
  <c r="D89" i="14"/>
  <c r="C89" i="14"/>
  <c r="G88" i="14"/>
  <c r="D88" i="14"/>
  <c r="C88" i="14"/>
  <c r="G87" i="14"/>
  <c r="D87" i="14"/>
  <c r="C87" i="14"/>
  <c r="G86" i="14"/>
  <c r="D86" i="14"/>
  <c r="C86" i="14"/>
  <c r="G85" i="14"/>
  <c r="D85" i="14"/>
  <c r="C85" i="14"/>
  <c r="G84" i="14"/>
  <c r="D84" i="14"/>
  <c r="C84" i="14"/>
  <c r="G83" i="14"/>
  <c r="D83" i="14"/>
  <c r="C83" i="14"/>
  <c r="G82" i="14"/>
  <c r="D82" i="14"/>
  <c r="C82" i="14"/>
  <c r="G81" i="14"/>
  <c r="D81" i="14"/>
  <c r="C81" i="14"/>
  <c r="G80" i="14"/>
  <c r="D80" i="14"/>
  <c r="C80" i="14"/>
  <c r="G79" i="14"/>
  <c r="D79" i="14"/>
  <c r="C79" i="14"/>
  <c r="G78" i="14"/>
  <c r="D78" i="14"/>
  <c r="C78" i="14"/>
  <c r="G77" i="14"/>
  <c r="D77" i="14"/>
  <c r="C77" i="14"/>
  <c r="G76" i="14"/>
  <c r="D76" i="14"/>
  <c r="C76" i="14"/>
  <c r="G75" i="14"/>
  <c r="D75" i="14"/>
  <c r="C75" i="14"/>
  <c r="G74" i="14"/>
  <c r="D74" i="14"/>
  <c r="C74" i="14"/>
  <c r="G73" i="14"/>
  <c r="D73" i="14"/>
  <c r="C73" i="14"/>
  <c r="G72" i="14"/>
  <c r="D72" i="14"/>
  <c r="C72" i="14"/>
  <c r="G71" i="14"/>
  <c r="D71" i="14"/>
  <c r="C71" i="14"/>
  <c r="G70" i="14"/>
  <c r="D70" i="14"/>
  <c r="C70" i="14"/>
  <c r="G69" i="14"/>
  <c r="D69" i="14"/>
  <c r="C69" i="14"/>
  <c r="G68" i="14"/>
  <c r="D68" i="14"/>
  <c r="C68" i="14"/>
  <c r="G67" i="14"/>
  <c r="D67" i="14"/>
  <c r="C67" i="14"/>
  <c r="G66" i="14"/>
  <c r="D66" i="14"/>
  <c r="C66" i="14"/>
  <c r="G65" i="14"/>
  <c r="D65" i="14"/>
  <c r="C65" i="14"/>
  <c r="G64" i="14"/>
  <c r="D64" i="14"/>
  <c r="C64" i="14"/>
  <c r="G63" i="14"/>
  <c r="D63" i="14"/>
  <c r="C63" i="14"/>
  <c r="G62" i="14"/>
  <c r="D62" i="14"/>
  <c r="C62" i="14"/>
  <c r="G61" i="14"/>
  <c r="D61" i="14"/>
  <c r="C61" i="14"/>
  <c r="G60" i="14"/>
  <c r="D60" i="14"/>
  <c r="C60" i="14"/>
  <c r="G59" i="14"/>
  <c r="D59" i="14"/>
  <c r="C59" i="14"/>
  <c r="G58" i="14"/>
  <c r="D58" i="14"/>
  <c r="C58" i="14"/>
  <c r="G57" i="14"/>
  <c r="D57" i="14"/>
  <c r="C57" i="14"/>
  <c r="G56" i="14"/>
  <c r="D56" i="14"/>
  <c r="C56" i="14"/>
  <c r="G55" i="14"/>
  <c r="D55" i="14"/>
  <c r="C55" i="14"/>
  <c r="G54" i="14"/>
  <c r="D54" i="14"/>
  <c r="C54" i="14"/>
  <c r="G53" i="14"/>
  <c r="D53" i="14"/>
  <c r="C53" i="14"/>
  <c r="G52" i="14"/>
  <c r="D52" i="14"/>
  <c r="C52" i="14"/>
  <c r="G51" i="14"/>
  <c r="D51" i="14"/>
  <c r="C51" i="14"/>
  <c r="G50" i="14"/>
  <c r="D50" i="14"/>
  <c r="C50" i="14"/>
  <c r="G49" i="14"/>
  <c r="D49" i="14"/>
  <c r="C49" i="14"/>
  <c r="G48" i="14"/>
  <c r="D48" i="14"/>
  <c r="C48" i="14"/>
  <c r="G47" i="14"/>
  <c r="D47" i="14"/>
  <c r="C47" i="14"/>
  <c r="G46" i="14"/>
  <c r="D46" i="14"/>
  <c r="C46" i="14"/>
  <c r="G45" i="14"/>
  <c r="D45" i="14"/>
  <c r="C45" i="14"/>
  <c r="G44" i="14"/>
  <c r="D44" i="14"/>
  <c r="C44" i="14"/>
  <c r="G43" i="14"/>
  <c r="D43" i="14"/>
  <c r="C43" i="14"/>
  <c r="G42" i="14"/>
  <c r="D42" i="14"/>
  <c r="C42" i="14"/>
  <c r="G41" i="14"/>
  <c r="D41" i="14"/>
  <c r="C41" i="14"/>
  <c r="G40" i="14"/>
  <c r="D40" i="14"/>
  <c r="C40" i="14"/>
  <c r="G39" i="14"/>
  <c r="D39" i="14"/>
  <c r="C39" i="14"/>
  <c r="G38" i="14"/>
  <c r="D38" i="14"/>
  <c r="C38" i="14"/>
  <c r="G37" i="14"/>
  <c r="D37" i="14"/>
  <c r="C37" i="14"/>
  <c r="G36" i="14"/>
  <c r="D36" i="14"/>
  <c r="C36" i="14"/>
  <c r="G35" i="14"/>
  <c r="D35" i="14"/>
  <c r="C35" i="14"/>
  <c r="G34" i="14"/>
  <c r="D34" i="14"/>
  <c r="C34" i="14"/>
  <c r="G33" i="14"/>
  <c r="D33" i="14"/>
  <c r="C33" i="14"/>
  <c r="G32" i="14"/>
  <c r="D32" i="14"/>
  <c r="C32" i="14"/>
  <c r="G31" i="14"/>
  <c r="D31" i="14"/>
  <c r="C31" i="14"/>
  <c r="G30" i="14"/>
  <c r="D30" i="14"/>
  <c r="C30" i="14"/>
  <c r="G29" i="14"/>
  <c r="D29" i="14"/>
  <c r="C29" i="14"/>
  <c r="G28" i="14"/>
  <c r="D28" i="14"/>
  <c r="C28" i="14"/>
  <c r="G27" i="14"/>
  <c r="D27" i="14"/>
  <c r="C27" i="14"/>
  <c r="G26" i="14"/>
  <c r="D26" i="14"/>
  <c r="C26" i="14"/>
  <c r="G25" i="14"/>
  <c r="D25" i="14"/>
  <c r="C25" i="14"/>
  <c r="G24" i="14"/>
  <c r="D24" i="14"/>
  <c r="C24" i="14"/>
  <c r="G23" i="14"/>
  <c r="D23" i="14"/>
  <c r="C23" i="14"/>
  <c r="G22" i="14"/>
  <c r="D22" i="14"/>
  <c r="C22" i="14"/>
  <c r="G21" i="14"/>
  <c r="D21" i="14"/>
  <c r="C21" i="14"/>
  <c r="G20" i="14"/>
  <c r="D20" i="14"/>
  <c r="C20" i="14"/>
  <c r="G19" i="14"/>
  <c r="D19" i="14"/>
  <c r="C19" i="14"/>
  <c r="G18" i="14"/>
  <c r="D18" i="14"/>
  <c r="C18" i="14"/>
  <c r="G17" i="14"/>
  <c r="D17" i="14"/>
  <c r="C17" i="14"/>
  <c r="G16" i="14"/>
  <c r="D16" i="14"/>
  <c r="C16" i="14"/>
  <c r="G15" i="14"/>
  <c r="D15" i="14"/>
  <c r="C15" i="14"/>
  <c r="G14" i="14"/>
  <c r="D14" i="14"/>
  <c r="C14" i="14"/>
  <c r="G13" i="14"/>
  <c r="D13" i="14"/>
  <c r="C13" i="14"/>
  <c r="G12" i="14"/>
  <c r="D12" i="14"/>
  <c r="C12" i="14"/>
  <c r="G11" i="14"/>
  <c r="D11" i="14"/>
  <c r="C11" i="14"/>
  <c r="G10" i="14"/>
  <c r="D10" i="14"/>
  <c r="C10" i="14"/>
  <c r="G9" i="14"/>
  <c r="D9" i="14"/>
  <c r="C9" i="14"/>
  <c r="G8" i="14"/>
  <c r="D8" i="14"/>
  <c r="C8" i="14"/>
  <c r="G7" i="14"/>
  <c r="D7" i="14"/>
  <c r="C7" i="14"/>
  <c r="G6" i="14"/>
  <c r="D6" i="14"/>
  <c r="C6" i="14"/>
  <c r="G5" i="14"/>
  <c r="D5" i="14"/>
  <c r="C5" i="14"/>
  <c r="G4" i="14"/>
  <c r="D4" i="14"/>
  <c r="C4" i="14"/>
  <c r="G3" i="14"/>
  <c r="D3" i="14"/>
  <c r="C3" i="14"/>
  <c r="G2" i="14"/>
  <c r="D2" i="14"/>
  <c r="C2" i="14"/>
  <c r="G3" i="13"/>
  <c r="G4" i="13"/>
  <c r="G5" i="13"/>
  <c r="G6" i="13"/>
  <c r="G7" i="13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G32" i="13"/>
  <c r="G33" i="13"/>
  <c r="G34" i="13"/>
  <c r="G35" i="13"/>
  <c r="G36" i="13"/>
  <c r="G37" i="13"/>
  <c r="G38" i="13"/>
  <c r="G39" i="13"/>
  <c r="G40" i="13"/>
  <c r="G41" i="13"/>
  <c r="G42" i="13"/>
  <c r="G43" i="13"/>
  <c r="G44" i="13"/>
  <c r="G45" i="13"/>
  <c r="G46" i="13"/>
  <c r="G47" i="13"/>
  <c r="G48" i="13"/>
  <c r="G49" i="13"/>
  <c r="G50" i="13"/>
  <c r="G51" i="13"/>
  <c r="G52" i="13"/>
  <c r="G53" i="13"/>
  <c r="G54" i="13"/>
  <c r="G55" i="13"/>
  <c r="G56" i="13"/>
  <c r="G57" i="13"/>
  <c r="G58" i="13"/>
  <c r="G59" i="13"/>
  <c r="G60" i="13"/>
  <c r="G61" i="13"/>
  <c r="G62" i="13"/>
  <c r="G63" i="13"/>
  <c r="G64" i="13"/>
  <c r="G65" i="13"/>
  <c r="G66" i="13"/>
  <c r="G67" i="13"/>
  <c r="G68" i="13"/>
  <c r="G69" i="13"/>
  <c r="G70" i="13"/>
  <c r="G71" i="13"/>
  <c r="G72" i="13"/>
  <c r="G73" i="13"/>
  <c r="G74" i="13"/>
  <c r="G75" i="13"/>
  <c r="G76" i="13"/>
  <c r="G77" i="13"/>
  <c r="G78" i="13"/>
  <c r="G79" i="13"/>
  <c r="G80" i="13"/>
  <c r="G81" i="13"/>
  <c r="G82" i="13"/>
  <c r="G83" i="13"/>
  <c r="G84" i="13"/>
  <c r="G85" i="13"/>
  <c r="G86" i="13"/>
  <c r="G87" i="13"/>
  <c r="G88" i="13"/>
  <c r="G89" i="13"/>
  <c r="G90" i="13"/>
  <c r="G91" i="13"/>
  <c r="G92" i="13"/>
  <c r="G93" i="13"/>
  <c r="G94" i="13"/>
  <c r="G95" i="13"/>
  <c r="G96" i="13"/>
  <c r="G97" i="13"/>
  <c r="G98" i="13"/>
  <c r="G99" i="13"/>
  <c r="G100" i="13"/>
  <c r="G101" i="13"/>
  <c r="G102" i="13"/>
  <c r="G2" i="13"/>
  <c r="E3" i="13"/>
  <c r="E4" i="13"/>
  <c r="E5" i="13"/>
  <c r="E6" i="13"/>
  <c r="E7" i="13"/>
  <c r="E8" i="13"/>
  <c r="E9" i="13"/>
  <c r="E10" i="13"/>
  <c r="E11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E38" i="13"/>
  <c r="E39" i="13"/>
  <c r="E40" i="13"/>
  <c r="E41" i="13"/>
  <c r="E42" i="13"/>
  <c r="E43" i="13"/>
  <c r="E44" i="13"/>
  <c r="E45" i="13"/>
  <c r="E46" i="13"/>
  <c r="E47" i="13"/>
  <c r="E48" i="13"/>
  <c r="E49" i="13"/>
  <c r="E50" i="13"/>
  <c r="E51" i="13"/>
  <c r="E52" i="13"/>
  <c r="E53" i="13"/>
  <c r="E54" i="13"/>
  <c r="E55" i="13"/>
  <c r="E56" i="13"/>
  <c r="E57" i="13"/>
  <c r="E58" i="13"/>
  <c r="E59" i="13"/>
  <c r="E60" i="13"/>
  <c r="E61" i="13"/>
  <c r="E62" i="13"/>
  <c r="E63" i="13"/>
  <c r="E64" i="13"/>
  <c r="E65" i="13"/>
  <c r="E66" i="13"/>
  <c r="E67" i="13"/>
  <c r="E68" i="13"/>
  <c r="E69" i="13"/>
  <c r="E70" i="13"/>
  <c r="E71" i="13"/>
  <c r="E72" i="13"/>
  <c r="E73" i="13"/>
  <c r="E74" i="13"/>
  <c r="E75" i="13"/>
  <c r="E76" i="13"/>
  <c r="E77" i="13"/>
  <c r="E78" i="13"/>
  <c r="E79" i="13"/>
  <c r="E80" i="13"/>
  <c r="E81" i="13"/>
  <c r="E82" i="13"/>
  <c r="E83" i="13"/>
  <c r="E84" i="13"/>
  <c r="E85" i="13"/>
  <c r="E86" i="13"/>
  <c r="E87" i="13"/>
  <c r="E88" i="13"/>
  <c r="E89" i="13"/>
  <c r="E90" i="13"/>
  <c r="E91" i="13"/>
  <c r="E92" i="13"/>
  <c r="E93" i="13"/>
  <c r="E94" i="13"/>
  <c r="E95" i="13"/>
  <c r="E96" i="13"/>
  <c r="E97" i="13"/>
  <c r="E98" i="13"/>
  <c r="E99" i="13"/>
  <c r="E100" i="13"/>
  <c r="E101" i="13"/>
  <c r="E102" i="13"/>
  <c r="E2" i="13"/>
  <c r="C3" i="13"/>
  <c r="C4" i="13"/>
  <c r="C5" i="13"/>
  <c r="C6" i="13"/>
  <c r="C7" i="13"/>
  <c r="C8" i="13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27" i="13"/>
  <c r="C28" i="13"/>
  <c r="C29" i="13"/>
  <c r="C30" i="13"/>
  <c r="C31" i="13"/>
  <c r="C32" i="13"/>
  <c r="C33" i="13"/>
  <c r="C34" i="13"/>
  <c r="C35" i="13"/>
  <c r="C36" i="13"/>
  <c r="C37" i="13"/>
  <c r="C38" i="13"/>
  <c r="C39" i="13"/>
  <c r="C40" i="13"/>
  <c r="C41" i="13"/>
  <c r="C42" i="13"/>
  <c r="C43" i="13"/>
  <c r="C44" i="13"/>
  <c r="C45" i="13"/>
  <c r="C46" i="13"/>
  <c r="C47" i="13"/>
  <c r="C48" i="13"/>
  <c r="C49" i="13"/>
  <c r="C50" i="13"/>
  <c r="C51" i="13"/>
  <c r="C52" i="13"/>
  <c r="C53" i="13"/>
  <c r="C54" i="13"/>
  <c r="C55" i="13"/>
  <c r="C56" i="13"/>
  <c r="C57" i="13"/>
  <c r="C58" i="13"/>
  <c r="C59" i="13"/>
  <c r="C60" i="13"/>
  <c r="C61" i="13"/>
  <c r="C62" i="13"/>
  <c r="C63" i="13"/>
  <c r="C64" i="13"/>
  <c r="C65" i="13"/>
  <c r="C66" i="13"/>
  <c r="C67" i="13"/>
  <c r="C68" i="13"/>
  <c r="C69" i="13"/>
  <c r="C70" i="13"/>
  <c r="C71" i="13"/>
  <c r="C72" i="13"/>
  <c r="C73" i="13"/>
  <c r="C74" i="13"/>
  <c r="C75" i="13"/>
  <c r="C76" i="13"/>
  <c r="C77" i="13"/>
  <c r="C78" i="13"/>
  <c r="C79" i="13"/>
  <c r="C80" i="13"/>
  <c r="C81" i="13"/>
  <c r="C82" i="13"/>
  <c r="C83" i="13"/>
  <c r="C84" i="13"/>
  <c r="C85" i="13"/>
  <c r="C86" i="13"/>
  <c r="C87" i="13"/>
  <c r="C88" i="13"/>
  <c r="C89" i="13"/>
  <c r="C90" i="13"/>
  <c r="C91" i="13"/>
  <c r="C92" i="13"/>
  <c r="C93" i="13"/>
  <c r="C94" i="13"/>
  <c r="C95" i="13"/>
  <c r="C96" i="13"/>
  <c r="C97" i="13"/>
  <c r="C98" i="13"/>
  <c r="C99" i="13"/>
  <c r="C100" i="13"/>
  <c r="C101" i="13"/>
  <c r="C102" i="13"/>
  <c r="C2" i="13"/>
  <c r="F102" i="13"/>
  <c r="D102" i="13"/>
  <c r="F101" i="13"/>
  <c r="D101" i="13"/>
  <c r="F100" i="13"/>
  <c r="D100" i="13"/>
  <c r="F99" i="13"/>
  <c r="D99" i="13"/>
  <c r="F98" i="13"/>
  <c r="D98" i="13"/>
  <c r="F97" i="13"/>
  <c r="D97" i="13"/>
  <c r="F96" i="13"/>
  <c r="D96" i="13"/>
  <c r="F95" i="13"/>
  <c r="D95" i="13"/>
  <c r="F94" i="13"/>
  <c r="D94" i="13"/>
  <c r="F93" i="13"/>
  <c r="D93" i="13"/>
  <c r="F92" i="13"/>
  <c r="D92" i="13"/>
  <c r="F91" i="13"/>
  <c r="D91" i="13"/>
  <c r="F90" i="13"/>
  <c r="D90" i="13"/>
  <c r="F89" i="13"/>
  <c r="D89" i="13"/>
  <c r="F88" i="13"/>
  <c r="D88" i="13"/>
  <c r="F87" i="13"/>
  <c r="D87" i="13"/>
  <c r="F86" i="13"/>
  <c r="D86" i="13"/>
  <c r="F85" i="13"/>
  <c r="D85" i="13"/>
  <c r="F84" i="13"/>
  <c r="D84" i="13"/>
  <c r="F83" i="13"/>
  <c r="D83" i="13"/>
  <c r="F82" i="13"/>
  <c r="D82" i="13"/>
  <c r="F81" i="13"/>
  <c r="D81" i="13"/>
  <c r="F80" i="13"/>
  <c r="D80" i="13"/>
  <c r="F79" i="13"/>
  <c r="D79" i="13"/>
  <c r="F78" i="13"/>
  <c r="D78" i="13"/>
  <c r="F77" i="13"/>
  <c r="D77" i="13"/>
  <c r="F76" i="13"/>
  <c r="D76" i="13"/>
  <c r="F75" i="13"/>
  <c r="D75" i="13"/>
  <c r="F74" i="13"/>
  <c r="D74" i="13"/>
  <c r="F73" i="13"/>
  <c r="D73" i="13"/>
  <c r="F72" i="13"/>
  <c r="D72" i="13"/>
  <c r="F71" i="13"/>
  <c r="D71" i="13"/>
  <c r="F70" i="13"/>
  <c r="D70" i="13"/>
  <c r="F69" i="13"/>
  <c r="D69" i="13"/>
  <c r="F68" i="13"/>
  <c r="D68" i="13"/>
  <c r="F67" i="13"/>
  <c r="D67" i="13"/>
  <c r="F66" i="13"/>
  <c r="D66" i="13"/>
  <c r="F65" i="13"/>
  <c r="D65" i="13"/>
  <c r="F64" i="13"/>
  <c r="D64" i="13"/>
  <c r="F63" i="13"/>
  <c r="D63" i="13"/>
  <c r="F62" i="13"/>
  <c r="D62" i="13"/>
  <c r="F61" i="13"/>
  <c r="D61" i="13"/>
  <c r="F60" i="13"/>
  <c r="D60" i="13"/>
  <c r="F59" i="13"/>
  <c r="D59" i="13"/>
  <c r="F58" i="13"/>
  <c r="D58" i="13"/>
  <c r="F57" i="13"/>
  <c r="D57" i="13"/>
  <c r="F56" i="13"/>
  <c r="D56" i="13"/>
  <c r="F55" i="13"/>
  <c r="D55" i="13"/>
  <c r="F54" i="13"/>
  <c r="D54" i="13"/>
  <c r="F53" i="13"/>
  <c r="D53" i="13"/>
  <c r="F52" i="13"/>
  <c r="D52" i="13"/>
  <c r="F51" i="13"/>
  <c r="D51" i="13"/>
  <c r="F50" i="13"/>
  <c r="D50" i="13"/>
  <c r="F49" i="13"/>
  <c r="D49" i="13"/>
  <c r="F48" i="13"/>
  <c r="D48" i="13"/>
  <c r="F47" i="13"/>
  <c r="D47" i="13"/>
  <c r="F46" i="13"/>
  <c r="D46" i="13"/>
  <c r="F45" i="13"/>
  <c r="D45" i="13"/>
  <c r="F44" i="13"/>
  <c r="D44" i="13"/>
  <c r="F43" i="13"/>
  <c r="D43" i="13"/>
  <c r="F42" i="13"/>
  <c r="D42" i="13"/>
  <c r="F41" i="13"/>
  <c r="D41" i="13"/>
  <c r="F40" i="13"/>
  <c r="D40" i="13"/>
  <c r="F39" i="13"/>
  <c r="D39" i="13"/>
  <c r="F38" i="13"/>
  <c r="D38" i="13"/>
  <c r="F37" i="13"/>
  <c r="D37" i="13"/>
  <c r="F36" i="13"/>
  <c r="D36" i="13"/>
  <c r="F35" i="13"/>
  <c r="D35" i="13"/>
  <c r="F34" i="13"/>
  <c r="D34" i="13"/>
  <c r="F33" i="13"/>
  <c r="D33" i="13"/>
  <c r="F32" i="13"/>
  <c r="D32" i="13"/>
  <c r="F31" i="13"/>
  <c r="D31" i="13"/>
  <c r="F30" i="13"/>
  <c r="D30" i="13"/>
  <c r="F29" i="13"/>
  <c r="D29" i="13"/>
  <c r="F28" i="13"/>
  <c r="D28" i="13"/>
  <c r="F27" i="13"/>
  <c r="D27" i="13"/>
  <c r="F26" i="13"/>
  <c r="D26" i="13"/>
  <c r="F25" i="13"/>
  <c r="D25" i="13"/>
  <c r="F24" i="13"/>
  <c r="D24" i="13"/>
  <c r="F23" i="13"/>
  <c r="D23" i="13"/>
  <c r="F22" i="13"/>
  <c r="D22" i="13"/>
  <c r="F21" i="13"/>
  <c r="D21" i="13"/>
  <c r="F20" i="13"/>
  <c r="D20" i="13"/>
  <c r="F19" i="13"/>
  <c r="D19" i="13"/>
  <c r="F18" i="13"/>
  <c r="D18" i="13"/>
  <c r="F17" i="13"/>
  <c r="D17" i="13"/>
  <c r="F16" i="13"/>
  <c r="D16" i="13"/>
  <c r="F15" i="13"/>
  <c r="D15" i="13"/>
  <c r="F14" i="13"/>
  <c r="D14" i="13"/>
  <c r="F13" i="13"/>
  <c r="D13" i="13"/>
  <c r="F12" i="13"/>
  <c r="D12" i="13"/>
  <c r="F11" i="13"/>
  <c r="D11" i="13"/>
  <c r="F10" i="13"/>
  <c r="D10" i="13"/>
  <c r="F9" i="13"/>
  <c r="D9" i="13"/>
  <c r="F8" i="13"/>
  <c r="D8" i="13"/>
  <c r="F7" i="13"/>
  <c r="D7" i="13"/>
  <c r="F6" i="13"/>
  <c r="D6" i="13"/>
  <c r="F5" i="13"/>
  <c r="D5" i="13"/>
  <c r="F4" i="13"/>
  <c r="D4" i="13"/>
  <c r="F3" i="13"/>
  <c r="D3" i="13"/>
  <c r="F2" i="13"/>
  <c r="D2" i="13"/>
  <c r="F3" i="12"/>
  <c r="F4" i="12"/>
  <c r="F5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F44" i="12"/>
  <c r="F45" i="12"/>
  <c r="F46" i="12"/>
  <c r="F47" i="12"/>
  <c r="F48" i="12"/>
  <c r="F49" i="12"/>
  <c r="F50" i="12"/>
  <c r="F51" i="12"/>
  <c r="F52" i="12"/>
  <c r="F53" i="12"/>
  <c r="F54" i="12"/>
  <c r="F55" i="12"/>
  <c r="F56" i="12"/>
  <c r="F57" i="12"/>
  <c r="F58" i="12"/>
  <c r="F59" i="12"/>
  <c r="F60" i="12"/>
  <c r="F61" i="12"/>
  <c r="F62" i="12"/>
  <c r="F63" i="12"/>
  <c r="F64" i="12"/>
  <c r="F65" i="12"/>
  <c r="F66" i="12"/>
  <c r="F67" i="12"/>
  <c r="F68" i="12"/>
  <c r="F69" i="12"/>
  <c r="F70" i="12"/>
  <c r="F71" i="12"/>
  <c r="F72" i="12"/>
  <c r="F73" i="12"/>
  <c r="F74" i="12"/>
  <c r="F75" i="12"/>
  <c r="F76" i="12"/>
  <c r="F77" i="12"/>
  <c r="F78" i="12"/>
  <c r="F79" i="12"/>
  <c r="F80" i="12"/>
  <c r="F81" i="12"/>
  <c r="F82" i="12"/>
  <c r="F83" i="12"/>
  <c r="F84" i="12"/>
  <c r="F85" i="12"/>
  <c r="F86" i="12"/>
  <c r="F87" i="12"/>
  <c r="F88" i="12"/>
  <c r="F89" i="12"/>
  <c r="F90" i="12"/>
  <c r="F91" i="12"/>
  <c r="F92" i="12"/>
  <c r="F93" i="12"/>
  <c r="F94" i="12"/>
  <c r="F95" i="12"/>
  <c r="F96" i="12"/>
  <c r="F97" i="12"/>
  <c r="F98" i="12"/>
  <c r="F99" i="12"/>
  <c r="F100" i="12"/>
  <c r="F101" i="12"/>
  <c r="F102" i="12"/>
  <c r="F2" i="12"/>
  <c r="D3" i="12"/>
  <c r="D4" i="12"/>
  <c r="D5" i="12"/>
  <c r="D6" i="12"/>
  <c r="D7" i="12"/>
  <c r="D8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33" i="12"/>
  <c r="D34" i="12"/>
  <c r="D35" i="12"/>
  <c r="D36" i="12"/>
  <c r="D37" i="12"/>
  <c r="D38" i="12"/>
  <c r="D39" i="12"/>
  <c r="D40" i="12"/>
  <c r="D41" i="12"/>
  <c r="D42" i="12"/>
  <c r="D43" i="12"/>
  <c r="D44" i="12"/>
  <c r="D45" i="12"/>
  <c r="D46" i="12"/>
  <c r="D47" i="12"/>
  <c r="D48" i="12"/>
  <c r="D49" i="12"/>
  <c r="D50" i="12"/>
  <c r="D51" i="12"/>
  <c r="D52" i="12"/>
  <c r="D53" i="12"/>
  <c r="D54" i="12"/>
  <c r="D55" i="12"/>
  <c r="D56" i="12"/>
  <c r="D57" i="12"/>
  <c r="D58" i="12"/>
  <c r="D59" i="12"/>
  <c r="D60" i="12"/>
  <c r="D61" i="12"/>
  <c r="D62" i="12"/>
  <c r="D63" i="12"/>
  <c r="D64" i="12"/>
  <c r="D65" i="12"/>
  <c r="D66" i="12"/>
  <c r="D67" i="12"/>
  <c r="D68" i="12"/>
  <c r="D69" i="12"/>
  <c r="D70" i="12"/>
  <c r="D71" i="12"/>
  <c r="D72" i="12"/>
  <c r="D73" i="12"/>
  <c r="D74" i="12"/>
  <c r="D75" i="12"/>
  <c r="D76" i="12"/>
  <c r="D77" i="12"/>
  <c r="D78" i="12"/>
  <c r="D79" i="12"/>
  <c r="D80" i="12"/>
  <c r="D81" i="12"/>
  <c r="D82" i="12"/>
  <c r="D83" i="12"/>
  <c r="D84" i="12"/>
  <c r="D85" i="12"/>
  <c r="D86" i="12"/>
  <c r="D87" i="12"/>
  <c r="D88" i="12"/>
  <c r="D89" i="12"/>
  <c r="D90" i="12"/>
  <c r="D91" i="12"/>
  <c r="D92" i="12"/>
  <c r="D93" i="12"/>
  <c r="D94" i="12"/>
  <c r="D95" i="12"/>
  <c r="D96" i="12"/>
  <c r="D97" i="12"/>
  <c r="D98" i="12"/>
  <c r="D99" i="12"/>
  <c r="D100" i="12"/>
  <c r="D101" i="12"/>
  <c r="D102" i="12"/>
  <c r="D2" i="12"/>
  <c r="G102" i="12"/>
  <c r="E102" i="12"/>
  <c r="C102" i="12"/>
  <c r="G101" i="12"/>
  <c r="E101" i="12"/>
  <c r="C101" i="12"/>
  <c r="G100" i="12"/>
  <c r="E100" i="12"/>
  <c r="C100" i="12"/>
  <c r="G99" i="12"/>
  <c r="E99" i="12"/>
  <c r="C99" i="12"/>
  <c r="G98" i="12"/>
  <c r="E98" i="12"/>
  <c r="C98" i="12"/>
  <c r="G97" i="12"/>
  <c r="E97" i="12"/>
  <c r="C97" i="12"/>
  <c r="G96" i="12"/>
  <c r="E96" i="12"/>
  <c r="C96" i="12"/>
  <c r="G95" i="12"/>
  <c r="E95" i="12"/>
  <c r="C95" i="12"/>
  <c r="G94" i="12"/>
  <c r="E94" i="12"/>
  <c r="C94" i="12"/>
  <c r="G93" i="12"/>
  <c r="E93" i="12"/>
  <c r="C93" i="12"/>
  <c r="G92" i="12"/>
  <c r="E92" i="12"/>
  <c r="C92" i="12"/>
  <c r="G91" i="12"/>
  <c r="E91" i="12"/>
  <c r="C91" i="12"/>
  <c r="G90" i="12"/>
  <c r="E90" i="12"/>
  <c r="C90" i="12"/>
  <c r="G89" i="12"/>
  <c r="E89" i="12"/>
  <c r="C89" i="12"/>
  <c r="G88" i="12"/>
  <c r="E88" i="12"/>
  <c r="C88" i="12"/>
  <c r="G87" i="12"/>
  <c r="E87" i="12"/>
  <c r="C87" i="12"/>
  <c r="G86" i="12"/>
  <c r="E86" i="12"/>
  <c r="C86" i="12"/>
  <c r="G85" i="12"/>
  <c r="E85" i="12"/>
  <c r="C85" i="12"/>
  <c r="G84" i="12"/>
  <c r="E84" i="12"/>
  <c r="C84" i="12"/>
  <c r="G83" i="12"/>
  <c r="E83" i="12"/>
  <c r="C83" i="12"/>
  <c r="G82" i="12"/>
  <c r="E82" i="12"/>
  <c r="C82" i="12"/>
  <c r="G81" i="12"/>
  <c r="E81" i="12"/>
  <c r="C81" i="12"/>
  <c r="G80" i="12"/>
  <c r="E80" i="12"/>
  <c r="C80" i="12"/>
  <c r="G79" i="12"/>
  <c r="E79" i="12"/>
  <c r="C79" i="12"/>
  <c r="G78" i="12"/>
  <c r="E78" i="12"/>
  <c r="C78" i="12"/>
  <c r="G77" i="12"/>
  <c r="E77" i="12"/>
  <c r="C77" i="12"/>
  <c r="G76" i="12"/>
  <c r="E76" i="12"/>
  <c r="C76" i="12"/>
  <c r="G75" i="12"/>
  <c r="E75" i="12"/>
  <c r="C75" i="12"/>
  <c r="G74" i="12"/>
  <c r="E74" i="12"/>
  <c r="C74" i="12"/>
  <c r="G73" i="12"/>
  <c r="E73" i="12"/>
  <c r="C73" i="12"/>
  <c r="G72" i="12"/>
  <c r="E72" i="12"/>
  <c r="C72" i="12"/>
  <c r="G71" i="12"/>
  <c r="E71" i="12"/>
  <c r="C71" i="12"/>
  <c r="G70" i="12"/>
  <c r="E70" i="12"/>
  <c r="C70" i="12"/>
  <c r="G69" i="12"/>
  <c r="E69" i="12"/>
  <c r="C69" i="12"/>
  <c r="G68" i="12"/>
  <c r="E68" i="12"/>
  <c r="C68" i="12"/>
  <c r="G67" i="12"/>
  <c r="E67" i="12"/>
  <c r="C67" i="12"/>
  <c r="G66" i="12"/>
  <c r="E66" i="12"/>
  <c r="C66" i="12"/>
  <c r="G65" i="12"/>
  <c r="E65" i="12"/>
  <c r="C65" i="12"/>
  <c r="G64" i="12"/>
  <c r="E64" i="12"/>
  <c r="C64" i="12"/>
  <c r="G63" i="12"/>
  <c r="E63" i="12"/>
  <c r="C63" i="12"/>
  <c r="G62" i="12"/>
  <c r="E62" i="12"/>
  <c r="C62" i="12"/>
  <c r="G61" i="12"/>
  <c r="E61" i="12"/>
  <c r="C61" i="12"/>
  <c r="G60" i="12"/>
  <c r="E60" i="12"/>
  <c r="C60" i="12"/>
  <c r="G59" i="12"/>
  <c r="E59" i="12"/>
  <c r="C59" i="12"/>
  <c r="G58" i="12"/>
  <c r="E58" i="12"/>
  <c r="C58" i="12"/>
  <c r="G57" i="12"/>
  <c r="E57" i="12"/>
  <c r="C57" i="12"/>
  <c r="G56" i="12"/>
  <c r="E56" i="12"/>
  <c r="C56" i="12"/>
  <c r="G55" i="12"/>
  <c r="E55" i="12"/>
  <c r="C55" i="12"/>
  <c r="G54" i="12"/>
  <c r="E54" i="12"/>
  <c r="C54" i="12"/>
  <c r="G53" i="12"/>
  <c r="E53" i="12"/>
  <c r="C53" i="12"/>
  <c r="G52" i="12"/>
  <c r="E52" i="12"/>
  <c r="C52" i="12"/>
  <c r="G51" i="12"/>
  <c r="E51" i="12"/>
  <c r="C51" i="12"/>
  <c r="G50" i="12"/>
  <c r="E50" i="12"/>
  <c r="C50" i="12"/>
  <c r="G49" i="12"/>
  <c r="E49" i="12"/>
  <c r="C49" i="12"/>
  <c r="G48" i="12"/>
  <c r="E48" i="12"/>
  <c r="C48" i="12"/>
  <c r="G47" i="12"/>
  <c r="E47" i="12"/>
  <c r="C47" i="12"/>
  <c r="G46" i="12"/>
  <c r="E46" i="12"/>
  <c r="C46" i="12"/>
  <c r="G45" i="12"/>
  <c r="E45" i="12"/>
  <c r="C45" i="12"/>
  <c r="G44" i="12"/>
  <c r="E44" i="12"/>
  <c r="C44" i="12"/>
  <c r="G43" i="12"/>
  <c r="E43" i="12"/>
  <c r="C43" i="12"/>
  <c r="G42" i="12"/>
  <c r="E42" i="12"/>
  <c r="C42" i="12"/>
  <c r="G41" i="12"/>
  <c r="E41" i="12"/>
  <c r="C41" i="12"/>
  <c r="G40" i="12"/>
  <c r="E40" i="12"/>
  <c r="C40" i="12"/>
  <c r="G39" i="12"/>
  <c r="E39" i="12"/>
  <c r="C39" i="12"/>
  <c r="G38" i="12"/>
  <c r="E38" i="12"/>
  <c r="C38" i="12"/>
  <c r="G37" i="12"/>
  <c r="E37" i="12"/>
  <c r="C37" i="12"/>
  <c r="G36" i="12"/>
  <c r="E36" i="12"/>
  <c r="C36" i="12"/>
  <c r="G35" i="12"/>
  <c r="E35" i="12"/>
  <c r="C35" i="12"/>
  <c r="G34" i="12"/>
  <c r="E34" i="12"/>
  <c r="C34" i="12"/>
  <c r="G33" i="12"/>
  <c r="E33" i="12"/>
  <c r="C33" i="12"/>
  <c r="G32" i="12"/>
  <c r="E32" i="12"/>
  <c r="C32" i="12"/>
  <c r="G31" i="12"/>
  <c r="E31" i="12"/>
  <c r="C31" i="12"/>
  <c r="G30" i="12"/>
  <c r="E30" i="12"/>
  <c r="C30" i="12"/>
  <c r="G29" i="12"/>
  <c r="E29" i="12"/>
  <c r="C29" i="12"/>
  <c r="G28" i="12"/>
  <c r="E28" i="12"/>
  <c r="C28" i="12"/>
  <c r="G27" i="12"/>
  <c r="E27" i="12"/>
  <c r="C27" i="12"/>
  <c r="G26" i="12"/>
  <c r="E26" i="12"/>
  <c r="C26" i="12"/>
  <c r="G25" i="12"/>
  <c r="E25" i="12"/>
  <c r="C25" i="12"/>
  <c r="G24" i="12"/>
  <c r="E24" i="12"/>
  <c r="C24" i="12"/>
  <c r="G23" i="12"/>
  <c r="E23" i="12"/>
  <c r="C23" i="12"/>
  <c r="G22" i="12"/>
  <c r="E22" i="12"/>
  <c r="C22" i="12"/>
  <c r="G21" i="12"/>
  <c r="E21" i="12"/>
  <c r="C21" i="12"/>
  <c r="G20" i="12"/>
  <c r="E20" i="12"/>
  <c r="C20" i="12"/>
  <c r="G19" i="12"/>
  <c r="E19" i="12"/>
  <c r="C19" i="12"/>
  <c r="G18" i="12"/>
  <c r="E18" i="12"/>
  <c r="C18" i="12"/>
  <c r="G17" i="12"/>
  <c r="E17" i="12"/>
  <c r="C17" i="12"/>
  <c r="G16" i="12"/>
  <c r="E16" i="12"/>
  <c r="C16" i="12"/>
  <c r="G15" i="12"/>
  <c r="E15" i="12"/>
  <c r="C15" i="12"/>
  <c r="G14" i="12"/>
  <c r="E14" i="12"/>
  <c r="C14" i="12"/>
  <c r="G13" i="12"/>
  <c r="E13" i="12"/>
  <c r="C13" i="12"/>
  <c r="G12" i="12"/>
  <c r="E12" i="12"/>
  <c r="C12" i="12"/>
  <c r="G11" i="12"/>
  <c r="E11" i="12"/>
  <c r="C11" i="12"/>
  <c r="G10" i="12"/>
  <c r="E10" i="12"/>
  <c r="C10" i="12"/>
  <c r="G9" i="12"/>
  <c r="E9" i="12"/>
  <c r="C9" i="12"/>
  <c r="G8" i="12"/>
  <c r="E8" i="12"/>
  <c r="C8" i="12"/>
  <c r="G7" i="12"/>
  <c r="E7" i="12"/>
  <c r="C7" i="12"/>
  <c r="G6" i="12"/>
  <c r="E6" i="12"/>
  <c r="C6" i="12"/>
  <c r="G5" i="12"/>
  <c r="E5" i="12"/>
  <c r="C5" i="12"/>
  <c r="G4" i="12"/>
  <c r="E4" i="12"/>
  <c r="C4" i="12"/>
  <c r="G3" i="12"/>
  <c r="E3" i="12"/>
  <c r="C3" i="12"/>
  <c r="G2" i="12"/>
  <c r="E2" i="12"/>
  <c r="C2" i="12"/>
  <c r="G95" i="25" l="1"/>
  <c r="I83" i="25"/>
  <c r="I100" i="25"/>
  <c r="G86" i="25"/>
  <c r="I80" i="25"/>
  <c r="I60" i="25"/>
  <c r="I40" i="25"/>
  <c r="I20" i="25"/>
  <c r="I97" i="25"/>
  <c r="G83" i="25"/>
  <c r="I77" i="25"/>
  <c r="G63" i="25"/>
  <c r="I57" i="25"/>
  <c r="G43" i="25"/>
  <c r="I37" i="25"/>
  <c r="I17" i="25"/>
  <c r="G3" i="25"/>
  <c r="G100" i="25"/>
  <c r="I94" i="25"/>
  <c r="G80" i="25"/>
  <c r="I74" i="25"/>
  <c r="G60" i="25"/>
  <c r="I54" i="25"/>
  <c r="G40" i="25"/>
  <c r="I34" i="25"/>
  <c r="G20" i="25"/>
  <c r="I14" i="25"/>
  <c r="G97" i="25"/>
  <c r="I91" i="25"/>
  <c r="G77" i="25"/>
  <c r="I71" i="25"/>
  <c r="G57" i="25"/>
  <c r="I51" i="25"/>
  <c r="G37" i="25"/>
  <c r="I31" i="25"/>
  <c r="G17" i="25"/>
  <c r="I11" i="25"/>
  <c r="G3" i="24"/>
  <c r="G8" i="24"/>
  <c r="G13" i="24"/>
  <c r="G18" i="24"/>
  <c r="G23" i="24"/>
  <c r="G28" i="24"/>
  <c r="G33" i="24"/>
  <c r="G38" i="24"/>
  <c r="G43" i="24"/>
  <c r="G48" i="24"/>
  <c r="G53" i="24"/>
  <c r="G58" i="24"/>
  <c r="G63" i="24"/>
  <c r="G68" i="24"/>
  <c r="G73" i="24"/>
  <c r="G78" i="24"/>
  <c r="G83" i="24"/>
  <c r="G88" i="24"/>
  <c r="G93" i="24"/>
  <c r="G98" i="24"/>
  <c r="E6" i="24"/>
  <c r="E11" i="24"/>
  <c r="E16" i="24"/>
  <c r="E21" i="24"/>
  <c r="E26" i="24"/>
  <c r="E31" i="24"/>
  <c r="E36" i="24"/>
  <c r="E41" i="24"/>
  <c r="E46" i="24"/>
  <c r="E51" i="24"/>
  <c r="E56" i="24"/>
  <c r="E61" i="24"/>
  <c r="E66" i="24"/>
  <c r="E71" i="24"/>
  <c r="E76" i="24"/>
  <c r="E81" i="24"/>
  <c r="E86" i="24"/>
  <c r="E91" i="24"/>
  <c r="E96" i="24"/>
  <c r="E101" i="24"/>
  <c r="G6" i="24"/>
  <c r="G11" i="24"/>
  <c r="G16" i="24"/>
  <c r="G21" i="24"/>
  <c r="G26" i="24"/>
  <c r="G31" i="24"/>
  <c r="G36" i="24"/>
  <c r="G41" i="24"/>
  <c r="G46" i="24"/>
  <c r="G51" i="24"/>
  <c r="G56" i="24"/>
  <c r="G61" i="24"/>
  <c r="G66" i="24"/>
  <c r="G71" i="24"/>
  <c r="G76" i="24"/>
  <c r="G81" i="24"/>
  <c r="G86" i="24"/>
  <c r="G91" i="24"/>
  <c r="G96" i="24"/>
  <c r="G101" i="24"/>
  <c r="E4" i="24"/>
  <c r="E9" i="24"/>
  <c r="E14" i="24"/>
  <c r="E19" i="24"/>
  <c r="E24" i="24"/>
  <c r="E29" i="24"/>
  <c r="E34" i="24"/>
  <c r="E39" i="24"/>
  <c r="E44" i="24"/>
  <c r="E49" i="24"/>
  <c r="E54" i="24"/>
  <c r="E59" i="24"/>
  <c r="E64" i="24"/>
  <c r="E69" i="24"/>
  <c r="E74" i="24"/>
  <c r="E79" i="24"/>
  <c r="E84" i="24"/>
  <c r="E89" i="24"/>
  <c r="E94" i="24"/>
  <c r="E99" i="24"/>
  <c r="E2" i="24"/>
  <c r="E7" i="24"/>
  <c r="E12" i="24"/>
  <c r="E17" i="24"/>
  <c r="E22" i="24"/>
  <c r="E27" i="24"/>
  <c r="E32" i="24"/>
  <c r="E37" i="24"/>
  <c r="E42" i="24"/>
  <c r="E47" i="24"/>
  <c r="E52" i="24"/>
  <c r="E57" i="24"/>
  <c r="E62" i="24"/>
  <c r="E67" i="24"/>
  <c r="E72" i="24"/>
  <c r="E77" i="24"/>
  <c r="E82" i="24"/>
  <c r="E87" i="24"/>
  <c r="E92" i="24"/>
  <c r="E97" i="24"/>
  <c r="E102" i="24"/>
  <c r="G2" i="24"/>
  <c r="G7" i="24"/>
  <c r="G12" i="24"/>
  <c r="G17" i="24"/>
  <c r="G22" i="24"/>
  <c r="G27" i="24"/>
  <c r="G32" i="24"/>
  <c r="G37" i="24"/>
  <c r="G42" i="24"/>
  <c r="G47" i="24"/>
  <c r="G52" i="24"/>
  <c r="G57" i="24"/>
  <c r="G62" i="24"/>
  <c r="G67" i="24"/>
  <c r="G72" i="24"/>
  <c r="G77" i="24"/>
  <c r="G82" i="24"/>
  <c r="G87" i="24"/>
  <c r="G92" i="24"/>
  <c r="G97" i="24"/>
  <c r="G102" i="24"/>
  <c r="B3" i="19"/>
  <c r="B23" i="19"/>
  <c r="B43" i="19"/>
  <c r="B63" i="19"/>
  <c r="B83" i="19"/>
  <c r="C3" i="19"/>
  <c r="B6" i="19"/>
  <c r="C23" i="19"/>
  <c r="B26" i="19"/>
  <c r="C43" i="19"/>
  <c r="B46" i="19"/>
  <c r="C63" i="19"/>
  <c r="B66" i="19"/>
  <c r="C83" i="19"/>
  <c r="B86" i="19"/>
  <c r="D3" i="19"/>
  <c r="C6" i="19"/>
  <c r="B9" i="19"/>
  <c r="D23" i="19"/>
  <c r="C26" i="19"/>
  <c r="B29" i="19"/>
  <c r="D43" i="19"/>
  <c r="C46" i="19"/>
  <c r="B49" i="19"/>
  <c r="D63" i="19"/>
  <c r="C66" i="19"/>
  <c r="B69" i="19"/>
  <c r="D83" i="19"/>
  <c r="C86" i="19"/>
  <c r="B89" i="19"/>
  <c r="E3" i="19"/>
  <c r="D6" i="19"/>
  <c r="E23" i="19"/>
  <c r="D26" i="19"/>
  <c r="E43" i="19"/>
  <c r="D46" i="19"/>
  <c r="E63" i="19"/>
  <c r="D66" i="19"/>
  <c r="E83" i="19"/>
  <c r="D86" i="19"/>
  <c r="E6" i="19"/>
  <c r="B15" i="19"/>
  <c r="E26" i="19"/>
  <c r="B35" i="19"/>
  <c r="E46" i="19"/>
  <c r="B55" i="19"/>
  <c r="E66" i="19"/>
  <c r="B75" i="19"/>
  <c r="E86" i="19"/>
  <c r="B95" i="19"/>
  <c r="E9" i="19"/>
  <c r="D12" i="19"/>
  <c r="C15" i="19"/>
  <c r="B18" i="19"/>
  <c r="E29" i="19"/>
  <c r="D32" i="19"/>
  <c r="C35" i="19"/>
  <c r="B38" i="19"/>
  <c r="E49" i="19"/>
  <c r="D52" i="19"/>
  <c r="C55" i="19"/>
  <c r="B58" i="19"/>
  <c r="E69" i="19"/>
  <c r="D72" i="19"/>
  <c r="C75" i="19"/>
  <c r="B78" i="19"/>
  <c r="E89" i="19"/>
  <c r="D92" i="19"/>
  <c r="C95" i="19"/>
  <c r="B98" i="19"/>
  <c r="E12" i="19"/>
  <c r="D15" i="19"/>
  <c r="C18" i="19"/>
  <c r="B21" i="19"/>
  <c r="E32" i="19"/>
  <c r="D35" i="19"/>
  <c r="C38" i="19"/>
  <c r="B41" i="19"/>
  <c r="E52" i="19"/>
  <c r="D55" i="19"/>
  <c r="C58" i="19"/>
  <c r="B61" i="19"/>
  <c r="E72" i="19"/>
  <c r="D75" i="19"/>
  <c r="C78" i="19"/>
  <c r="B81" i="19"/>
  <c r="E92" i="19"/>
  <c r="D95" i="19"/>
  <c r="C98" i="19"/>
  <c r="B101" i="19"/>
  <c r="E15" i="19"/>
  <c r="D18" i="19"/>
  <c r="C21" i="19"/>
  <c r="E35" i="19"/>
  <c r="D38" i="19"/>
  <c r="C41" i="19"/>
  <c r="E55" i="19"/>
  <c r="D58" i="19"/>
  <c r="C61" i="19"/>
  <c r="E75" i="19"/>
  <c r="D78" i="19"/>
  <c r="C81" i="19"/>
  <c r="E95" i="19"/>
  <c r="D98" i="19"/>
  <c r="C101" i="19"/>
  <c r="B7" i="19"/>
  <c r="E18" i="19"/>
  <c r="D21" i="19"/>
  <c r="B27" i="19"/>
  <c r="E38" i="19"/>
  <c r="D41" i="19"/>
  <c r="B47" i="19"/>
  <c r="E58" i="19"/>
  <c r="D61" i="19"/>
  <c r="E78" i="19"/>
  <c r="D81" i="19"/>
  <c r="E98" i="19"/>
  <c r="D101" i="19"/>
  <c r="C7" i="19"/>
  <c r="B10" i="19"/>
  <c r="E21" i="19"/>
  <c r="D24" i="19"/>
  <c r="C27" i="19"/>
  <c r="B30" i="19"/>
  <c r="E41" i="19"/>
  <c r="C47" i="19"/>
  <c r="E61" i="19"/>
  <c r="E81" i="19"/>
  <c r="E101" i="19"/>
  <c r="C10" i="19"/>
  <c r="B13" i="19"/>
  <c r="C30" i="19"/>
  <c r="B33" i="19"/>
  <c r="B53" i="19"/>
  <c r="B2" i="19"/>
  <c r="C19" i="19"/>
  <c r="B22" i="19"/>
  <c r="C39" i="19"/>
  <c r="B42" i="19"/>
  <c r="C59" i="19"/>
  <c r="B62" i="19"/>
  <c r="C79" i="19"/>
  <c r="B82" i="19"/>
  <c r="C99" i="19"/>
  <c r="B102" i="19"/>
  <c r="C2" i="19"/>
  <c r="B5" i="19"/>
  <c r="D19" i="19"/>
  <c r="C22" i="19"/>
  <c r="B25" i="19"/>
  <c r="D39" i="19"/>
  <c r="C42" i="19"/>
  <c r="B45" i="19"/>
  <c r="D59" i="19"/>
  <c r="C62" i="19"/>
  <c r="B65" i="19"/>
  <c r="D79" i="19"/>
  <c r="C82" i="19"/>
  <c r="B85" i="19"/>
  <c r="D99" i="19"/>
  <c r="C102" i="19"/>
  <c r="D2" i="19"/>
  <c r="C5" i="19"/>
  <c r="E19" i="19"/>
  <c r="D22" i="19"/>
  <c r="C25" i="19"/>
  <c r="E39" i="19"/>
  <c r="D42" i="19"/>
  <c r="C45" i="19"/>
  <c r="E59" i="19"/>
  <c r="D62" i="19"/>
  <c r="C65" i="19"/>
  <c r="E79" i="19"/>
  <c r="D82" i="19"/>
  <c r="C85" i="19"/>
  <c r="E99" i="19"/>
  <c r="D102" i="19"/>
  <c r="E2" i="19"/>
  <c r="E22" i="19"/>
  <c r="E42" i="19"/>
  <c r="E62" i="19"/>
  <c r="E82" i="19"/>
  <c r="E102" i="19"/>
  <c r="E5" i="19"/>
  <c r="C11" i="19"/>
  <c r="B14" i="19"/>
  <c r="E25" i="19"/>
  <c r="C31" i="19"/>
  <c r="B34" i="19"/>
  <c r="E45" i="19"/>
  <c r="C51" i="19"/>
  <c r="B54" i="19"/>
  <c r="E65" i="19"/>
  <c r="C71" i="19"/>
  <c r="B74" i="19"/>
  <c r="E85" i="19"/>
  <c r="C91" i="19"/>
  <c r="B94" i="19"/>
  <c r="B3" i="18"/>
  <c r="B23" i="18"/>
  <c r="B43" i="18"/>
  <c r="B63" i="18"/>
  <c r="B83" i="18"/>
  <c r="D3" i="18"/>
  <c r="D23" i="18"/>
  <c r="B29" i="18"/>
  <c r="D43" i="18"/>
  <c r="D63" i="18"/>
  <c r="B69" i="18"/>
  <c r="D83" i="18"/>
  <c r="B89" i="18"/>
  <c r="D6" i="18"/>
  <c r="B12" i="18"/>
  <c r="F20" i="18"/>
  <c r="D26" i="18"/>
  <c r="B32" i="18"/>
  <c r="F40" i="18"/>
  <c r="D46" i="18"/>
  <c r="B52" i="18"/>
  <c r="F60" i="18"/>
  <c r="D66" i="18"/>
  <c r="B72" i="18"/>
  <c r="F80" i="18"/>
  <c r="D86" i="18"/>
  <c r="B92" i="18"/>
  <c r="F100" i="18"/>
  <c r="B9" i="18"/>
  <c r="F3" i="18"/>
  <c r="D9" i="18"/>
  <c r="F23" i="18"/>
  <c r="D29" i="18"/>
  <c r="F43" i="18"/>
  <c r="D49" i="18"/>
  <c r="F63" i="18"/>
  <c r="D69" i="18"/>
  <c r="F83" i="18"/>
  <c r="D89" i="18"/>
  <c r="F6" i="18"/>
  <c r="D12" i="18"/>
  <c r="B18" i="18"/>
  <c r="F26" i="18"/>
  <c r="D32" i="18"/>
  <c r="B38" i="18"/>
  <c r="F46" i="18"/>
  <c r="D52" i="18"/>
  <c r="B58" i="18"/>
  <c r="F66" i="18"/>
  <c r="D72" i="18"/>
  <c r="B78" i="18"/>
  <c r="F86" i="18"/>
  <c r="D92" i="18"/>
  <c r="B98" i="18"/>
  <c r="F9" i="18"/>
  <c r="D15" i="18"/>
  <c r="B21" i="18"/>
  <c r="F29" i="18"/>
  <c r="D35" i="18"/>
  <c r="B41" i="18"/>
  <c r="F49" i="18"/>
  <c r="D55" i="18"/>
  <c r="B61" i="18"/>
  <c r="F69" i="18"/>
  <c r="D75" i="18"/>
  <c r="B81" i="18"/>
  <c r="F89" i="18"/>
  <c r="D95" i="18"/>
  <c r="B101" i="18"/>
  <c r="B4" i="18"/>
  <c r="F12" i="18"/>
  <c r="D18" i="18"/>
  <c r="B24" i="18"/>
  <c r="F32" i="18"/>
  <c r="D38" i="18"/>
  <c r="B44" i="18"/>
  <c r="F52" i="18"/>
  <c r="D58" i="18"/>
  <c r="B64" i="18"/>
  <c r="F72" i="18"/>
  <c r="D78" i="18"/>
  <c r="B84" i="18"/>
  <c r="F92" i="18"/>
  <c r="D98" i="18"/>
  <c r="D4" i="18"/>
  <c r="B10" i="18"/>
  <c r="F18" i="18"/>
  <c r="D24" i="18"/>
  <c r="B30" i="18"/>
  <c r="F38" i="18"/>
  <c r="D44" i="18"/>
  <c r="B50" i="18"/>
  <c r="F58" i="18"/>
  <c r="D64" i="18"/>
  <c r="B70" i="18"/>
  <c r="F78" i="18"/>
  <c r="D84" i="18"/>
  <c r="B90" i="18"/>
  <c r="F98" i="18"/>
  <c r="B39" i="18"/>
  <c r="B59" i="18"/>
  <c r="B79" i="18"/>
  <c r="B99" i="18"/>
  <c r="B2" i="18"/>
  <c r="F10" i="18"/>
  <c r="D16" i="18"/>
  <c r="B22" i="18"/>
  <c r="F30" i="18"/>
  <c r="D36" i="18"/>
  <c r="B42" i="18"/>
  <c r="F50" i="18"/>
  <c r="D56" i="18"/>
  <c r="B62" i="18"/>
  <c r="F70" i="18"/>
  <c r="D76" i="18"/>
  <c r="B82" i="18"/>
  <c r="F90" i="18"/>
  <c r="D96" i="18"/>
  <c r="B102" i="18"/>
  <c r="F13" i="18"/>
  <c r="D19" i="18"/>
  <c r="B25" i="18"/>
  <c r="F33" i="18"/>
  <c r="D39" i="18"/>
  <c r="F53" i="18"/>
  <c r="D59" i="18"/>
  <c r="F73" i="18"/>
  <c r="D79" i="18"/>
  <c r="F93" i="18"/>
  <c r="D99" i="18"/>
  <c r="D2" i="18"/>
  <c r="B8" i="18"/>
  <c r="F16" i="18"/>
  <c r="D22" i="18"/>
  <c r="B28" i="18"/>
  <c r="F36" i="18"/>
  <c r="D42" i="18"/>
  <c r="F56" i="18"/>
  <c r="D62" i="18"/>
  <c r="F76" i="18"/>
  <c r="D82" i="18"/>
  <c r="F96" i="18"/>
  <c r="D102" i="18"/>
  <c r="F19" i="18"/>
  <c r="F39" i="18"/>
  <c r="F59" i="18"/>
  <c r="F79" i="18"/>
  <c r="F99" i="18"/>
  <c r="F2" i="18"/>
  <c r="F22" i="18"/>
  <c r="F42" i="18"/>
  <c r="F62" i="18"/>
  <c r="F82" i="18"/>
  <c r="F102" i="18"/>
  <c r="E71" i="17"/>
  <c r="E91" i="17"/>
  <c r="B3" i="17"/>
  <c r="G8" i="17"/>
  <c r="B23" i="17"/>
  <c r="G28" i="17"/>
  <c r="B43" i="17"/>
  <c r="G48" i="17"/>
  <c r="B63" i="17"/>
  <c r="G68" i="17"/>
  <c r="B83" i="17"/>
  <c r="G88" i="17"/>
  <c r="C3" i="17"/>
  <c r="B6" i="17"/>
  <c r="G11" i="17"/>
  <c r="C23" i="17"/>
  <c r="B26" i="17"/>
  <c r="G31" i="17"/>
  <c r="C43" i="17"/>
  <c r="B46" i="17"/>
  <c r="G51" i="17"/>
  <c r="C63" i="17"/>
  <c r="B66" i="17"/>
  <c r="G71" i="17"/>
  <c r="C83" i="17"/>
  <c r="B86" i="17"/>
  <c r="G91" i="17"/>
  <c r="C6" i="17"/>
  <c r="B9" i="17"/>
  <c r="C26" i="17"/>
  <c r="B29" i="17"/>
  <c r="C46" i="17"/>
  <c r="B49" i="17"/>
  <c r="C66" i="17"/>
  <c r="B69" i="17"/>
  <c r="C86" i="17"/>
  <c r="B89" i="17"/>
  <c r="E3" i="17"/>
  <c r="E23" i="17"/>
  <c r="E43" i="17"/>
  <c r="E63" i="17"/>
  <c r="E83" i="17"/>
  <c r="B15" i="17"/>
  <c r="B35" i="17"/>
  <c r="B55" i="17"/>
  <c r="B75" i="17"/>
  <c r="B95" i="17"/>
  <c r="C15" i="17"/>
  <c r="B18" i="17"/>
  <c r="E12" i="17"/>
  <c r="C18" i="17"/>
  <c r="B21" i="17"/>
  <c r="E32" i="17"/>
  <c r="C38" i="17"/>
  <c r="B41" i="17"/>
  <c r="E52" i="17"/>
  <c r="C58" i="17"/>
  <c r="B61" i="17"/>
  <c r="E72" i="17"/>
  <c r="C78" i="17"/>
  <c r="B81" i="17"/>
  <c r="E92" i="17"/>
  <c r="C98" i="17"/>
  <c r="B101" i="17"/>
  <c r="B4" i="17"/>
  <c r="E15" i="17"/>
  <c r="C21" i="17"/>
  <c r="B24" i="17"/>
  <c r="E35" i="17"/>
  <c r="C41" i="17"/>
  <c r="B44" i="17"/>
  <c r="E55" i="17"/>
  <c r="C61" i="17"/>
  <c r="B64" i="17"/>
  <c r="E75" i="17"/>
  <c r="C81" i="17"/>
  <c r="B84" i="17"/>
  <c r="E95" i="17"/>
  <c r="C101" i="17"/>
  <c r="E18" i="17"/>
  <c r="E38" i="17"/>
  <c r="E58" i="17"/>
  <c r="E78" i="17"/>
  <c r="E98" i="17"/>
  <c r="B10" i="17"/>
  <c r="E21" i="17"/>
  <c r="B30" i="17"/>
  <c r="E41" i="17"/>
  <c r="C47" i="17"/>
  <c r="B50" i="17"/>
  <c r="E61" i="17"/>
  <c r="C67" i="17"/>
  <c r="B70" i="17"/>
  <c r="E81" i="17"/>
  <c r="C87" i="17"/>
  <c r="B90" i="17"/>
  <c r="E101" i="17"/>
  <c r="E4" i="17"/>
  <c r="C10" i="17"/>
  <c r="E24" i="17"/>
  <c r="C30" i="17"/>
  <c r="E44" i="17"/>
  <c r="C50" i="17"/>
  <c r="E64" i="17"/>
  <c r="C70" i="17"/>
  <c r="E84" i="17"/>
  <c r="C90" i="17"/>
  <c r="B16" i="17"/>
  <c r="B36" i="17"/>
  <c r="B56" i="17"/>
  <c r="B76" i="17"/>
  <c r="B96" i="17"/>
  <c r="B48" i="17"/>
  <c r="B68" i="17"/>
  <c r="B88" i="17"/>
  <c r="C5" i="17"/>
  <c r="B28" i="17"/>
  <c r="E2" i="17"/>
  <c r="C8" i="17"/>
  <c r="B11" i="17"/>
  <c r="E22" i="17"/>
  <c r="C28" i="17"/>
  <c r="B31" i="17"/>
  <c r="E42" i="17"/>
  <c r="C48" i="17"/>
  <c r="B51" i="17"/>
  <c r="E62" i="17"/>
  <c r="C68" i="17"/>
  <c r="B71" i="17"/>
  <c r="E82" i="17"/>
  <c r="C88" i="17"/>
  <c r="B91" i="17"/>
  <c r="E102" i="17"/>
  <c r="B8" i="17"/>
  <c r="E5" i="17"/>
  <c r="C11" i="17"/>
  <c r="E25" i="17"/>
  <c r="C31" i="17"/>
  <c r="E45" i="17"/>
  <c r="C51" i="17"/>
  <c r="E65" i="17"/>
  <c r="C71" i="17"/>
  <c r="E85" i="17"/>
  <c r="C91" i="17"/>
  <c r="B63" i="16"/>
  <c r="B9" i="16"/>
  <c r="B25" i="16"/>
  <c r="B43" i="16"/>
  <c r="C48" i="16"/>
  <c r="C63" i="16"/>
  <c r="D75" i="16"/>
  <c r="G48" i="16"/>
  <c r="C43" i="16"/>
  <c r="D63" i="16"/>
  <c r="D43" i="16"/>
  <c r="G63" i="16"/>
  <c r="E43" i="16"/>
  <c r="B35" i="16"/>
  <c r="G43" i="16"/>
  <c r="B65" i="16"/>
  <c r="F3" i="16"/>
  <c r="C19" i="16"/>
  <c r="F65" i="16"/>
  <c r="D87" i="16"/>
  <c r="F83" i="16"/>
  <c r="F32" i="16"/>
  <c r="C99" i="16"/>
  <c r="G88" i="16"/>
  <c r="E95" i="16"/>
  <c r="B23" i="16"/>
  <c r="B3" i="16"/>
  <c r="C23" i="16"/>
  <c r="F23" i="16"/>
  <c r="C3" i="16"/>
  <c r="D23" i="16"/>
  <c r="B83" i="16"/>
  <c r="D3" i="16"/>
  <c r="E23" i="16"/>
  <c r="C83" i="16"/>
  <c r="E3" i="16"/>
  <c r="D83" i="16"/>
  <c r="B49" i="16"/>
  <c r="G52" i="16"/>
  <c r="C64" i="16"/>
  <c r="B69" i="16"/>
  <c r="G72" i="16"/>
  <c r="E84" i="16"/>
  <c r="E89" i="16"/>
  <c r="B99" i="16"/>
  <c r="D60" i="16"/>
  <c r="D29" i="16"/>
  <c r="C10" i="16"/>
  <c r="G32" i="16"/>
  <c r="E64" i="16"/>
  <c r="G84" i="16"/>
  <c r="F89" i="16"/>
  <c r="B86" i="16"/>
  <c r="B90" i="16"/>
  <c r="C90" i="16"/>
  <c r="B30" i="16"/>
  <c r="B50" i="16"/>
  <c r="C59" i="16"/>
  <c r="D65" i="16"/>
  <c r="B70" i="16"/>
  <c r="D79" i="16"/>
  <c r="D90" i="16"/>
  <c r="B100" i="16"/>
  <c r="F52" i="16"/>
  <c r="C100" i="16"/>
  <c r="D80" i="16"/>
  <c r="D70" i="16"/>
  <c r="F90" i="16"/>
  <c r="E100" i="16"/>
  <c r="B20" i="16"/>
  <c r="E50" i="16"/>
  <c r="F59" i="16"/>
  <c r="E70" i="16"/>
  <c r="C86" i="16"/>
  <c r="G100" i="16"/>
  <c r="D20" i="16"/>
  <c r="C20" i="16"/>
  <c r="D26" i="16"/>
  <c r="B40" i="16"/>
  <c r="C46" i="16"/>
  <c r="C66" i="16"/>
  <c r="B80" i="16"/>
  <c r="D86" i="16"/>
  <c r="B95" i="16"/>
  <c r="B46" i="16"/>
  <c r="E20" i="16"/>
  <c r="C40" i="16"/>
  <c r="B60" i="16"/>
  <c r="C80" i="16"/>
  <c r="F20" i="16"/>
  <c r="E40" i="16"/>
  <c r="C60" i="16"/>
  <c r="E66" i="16"/>
  <c r="E80" i="16"/>
  <c r="F72" i="16"/>
  <c r="F40" i="16"/>
  <c r="E60" i="16"/>
  <c r="F80" i="16"/>
  <c r="G40" i="16"/>
  <c r="F60" i="16"/>
  <c r="C92" i="16"/>
  <c r="E96" i="16"/>
  <c r="E92" i="16"/>
  <c r="F92" i="16"/>
  <c r="G36" i="16"/>
  <c r="G56" i="16"/>
  <c r="E63" i="16"/>
  <c r="G76" i="16"/>
  <c r="E83" i="16"/>
  <c r="G96" i="16"/>
  <c r="F36" i="16"/>
  <c r="B7" i="16"/>
  <c r="B17" i="16"/>
  <c r="B27" i="16"/>
  <c r="B37" i="16"/>
  <c r="B47" i="16"/>
  <c r="B57" i="16"/>
  <c r="B67" i="16"/>
  <c r="B77" i="16"/>
  <c r="B87" i="16"/>
  <c r="B97" i="16"/>
  <c r="D100" i="16"/>
  <c r="D4" i="16"/>
  <c r="D14" i="16"/>
  <c r="B21" i="16"/>
  <c r="D24" i="16"/>
  <c r="D34" i="16"/>
  <c r="B41" i="16"/>
  <c r="D44" i="16"/>
  <c r="D54" i="16"/>
  <c r="B61" i="16"/>
  <c r="D64" i="16"/>
  <c r="D74" i="16"/>
  <c r="B81" i="16"/>
  <c r="D84" i="16"/>
  <c r="F87" i="16"/>
  <c r="D94" i="16"/>
  <c r="F97" i="16"/>
  <c r="B101" i="16"/>
  <c r="C21" i="16"/>
  <c r="C41" i="16"/>
  <c r="C61" i="16"/>
  <c r="C81" i="16"/>
  <c r="C101" i="16"/>
  <c r="B8" i="16"/>
  <c r="B18" i="16"/>
  <c r="D21" i="16"/>
  <c r="B28" i="16"/>
  <c r="B38" i="16"/>
  <c r="D41" i="16"/>
  <c r="B48" i="16"/>
  <c r="B58" i="16"/>
  <c r="D61" i="16"/>
  <c r="B68" i="16"/>
  <c r="B78" i="16"/>
  <c r="D81" i="16"/>
  <c r="B88" i="16"/>
  <c r="B98" i="16"/>
  <c r="D101" i="16"/>
  <c r="C18" i="16"/>
  <c r="E21" i="16"/>
  <c r="C38" i="16"/>
  <c r="E41" i="16"/>
  <c r="C58" i="16"/>
  <c r="E61" i="16"/>
  <c r="C78" i="16"/>
  <c r="E81" i="16"/>
  <c r="C98" i="16"/>
  <c r="E101" i="16"/>
  <c r="D8" i="16"/>
  <c r="D18" i="16"/>
  <c r="F21" i="16"/>
  <c r="D28" i="16"/>
  <c r="D38" i="16"/>
  <c r="F41" i="16"/>
  <c r="D48" i="16"/>
  <c r="D58" i="16"/>
  <c r="F61" i="16"/>
  <c r="D68" i="16"/>
  <c r="D78" i="16"/>
  <c r="F81" i="16"/>
  <c r="D88" i="16"/>
  <c r="D98" i="16"/>
  <c r="F101" i="16"/>
  <c r="E18" i="16"/>
  <c r="E38" i="16"/>
  <c r="E48" i="16"/>
  <c r="E58" i="16"/>
  <c r="E68" i="16"/>
  <c r="E78" i="16"/>
  <c r="E88" i="16"/>
  <c r="E98" i="16"/>
  <c r="F18" i="16"/>
  <c r="B22" i="16"/>
  <c r="F38" i="16"/>
  <c r="B42" i="16"/>
  <c r="B52" i="16"/>
  <c r="F58" i="16"/>
  <c r="B62" i="16"/>
  <c r="B72" i="16"/>
  <c r="F78" i="16"/>
  <c r="B82" i="16"/>
  <c r="B92" i="16"/>
  <c r="F98" i="16"/>
  <c r="B102" i="16"/>
  <c r="C22" i="16"/>
  <c r="C42" i="16"/>
  <c r="C62" i="16"/>
  <c r="C82" i="16"/>
  <c r="C102" i="16"/>
  <c r="D22" i="16"/>
  <c r="D42" i="16"/>
  <c r="D62" i="16"/>
  <c r="D82" i="16"/>
  <c r="D102" i="16"/>
  <c r="E22" i="16"/>
  <c r="E42" i="16"/>
  <c r="E62" i="16"/>
  <c r="E82" i="16"/>
  <c r="E102" i="16"/>
  <c r="F22" i="16"/>
  <c r="B36" i="16"/>
  <c r="F42" i="16"/>
  <c r="B56" i="16"/>
  <c r="F62" i="16"/>
  <c r="B76" i="16"/>
  <c r="F82" i="16"/>
  <c r="B96" i="16"/>
  <c r="F102" i="16"/>
  <c r="C36" i="16"/>
  <c r="C76" i="16"/>
  <c r="C96" i="16"/>
  <c r="G102" i="11" l="1"/>
  <c r="F102" i="11"/>
  <c r="E102" i="11"/>
  <c r="G101" i="11"/>
  <c r="F101" i="11"/>
  <c r="E101" i="11"/>
  <c r="G100" i="11"/>
  <c r="F100" i="11"/>
  <c r="E100" i="11"/>
  <c r="G99" i="11"/>
  <c r="F99" i="11"/>
  <c r="E99" i="11"/>
  <c r="G98" i="11"/>
  <c r="F98" i="11"/>
  <c r="E98" i="11"/>
  <c r="G97" i="11"/>
  <c r="F97" i="11"/>
  <c r="E97" i="11"/>
  <c r="G96" i="11"/>
  <c r="F96" i="11"/>
  <c r="E96" i="11"/>
  <c r="G95" i="11"/>
  <c r="F95" i="11"/>
  <c r="E95" i="11"/>
  <c r="G94" i="11"/>
  <c r="F94" i="11"/>
  <c r="E94" i="11"/>
  <c r="G93" i="11"/>
  <c r="F93" i="11"/>
  <c r="E93" i="11"/>
  <c r="G92" i="11"/>
  <c r="F92" i="11"/>
  <c r="E92" i="11"/>
  <c r="G91" i="11"/>
  <c r="F91" i="11"/>
  <c r="E91" i="11"/>
  <c r="G90" i="11"/>
  <c r="F90" i="11"/>
  <c r="E90" i="11"/>
  <c r="G89" i="11"/>
  <c r="F89" i="11"/>
  <c r="E89" i="11"/>
  <c r="G88" i="11"/>
  <c r="F88" i="11"/>
  <c r="E88" i="11"/>
  <c r="G87" i="11"/>
  <c r="F87" i="11"/>
  <c r="E87" i="11"/>
  <c r="G86" i="11"/>
  <c r="F86" i="11"/>
  <c r="E86" i="11"/>
  <c r="G85" i="11"/>
  <c r="F85" i="11"/>
  <c r="E85" i="11"/>
  <c r="G84" i="11"/>
  <c r="F84" i="11"/>
  <c r="E84" i="11"/>
  <c r="G83" i="11"/>
  <c r="F83" i="11"/>
  <c r="E83" i="11"/>
  <c r="G82" i="11"/>
  <c r="F82" i="11"/>
  <c r="E82" i="11"/>
  <c r="G81" i="11"/>
  <c r="F81" i="11"/>
  <c r="E81" i="11"/>
  <c r="G80" i="11"/>
  <c r="F80" i="11"/>
  <c r="E80" i="11"/>
  <c r="G79" i="11"/>
  <c r="F79" i="11"/>
  <c r="E79" i="11"/>
  <c r="G78" i="11"/>
  <c r="F78" i="11"/>
  <c r="E78" i="11"/>
  <c r="G77" i="11"/>
  <c r="F77" i="11"/>
  <c r="E77" i="11"/>
  <c r="G76" i="11"/>
  <c r="F76" i="11"/>
  <c r="E76" i="11"/>
  <c r="G75" i="11"/>
  <c r="F75" i="11"/>
  <c r="E75" i="11"/>
  <c r="G74" i="11"/>
  <c r="F74" i="11"/>
  <c r="E74" i="11"/>
  <c r="G73" i="11"/>
  <c r="F73" i="11"/>
  <c r="E73" i="11"/>
  <c r="G72" i="11"/>
  <c r="F72" i="11"/>
  <c r="E72" i="11"/>
  <c r="G71" i="11"/>
  <c r="F71" i="11"/>
  <c r="E71" i="11"/>
  <c r="G70" i="11"/>
  <c r="F70" i="11"/>
  <c r="E70" i="11"/>
  <c r="G69" i="11"/>
  <c r="F69" i="11"/>
  <c r="E69" i="11"/>
  <c r="G68" i="11"/>
  <c r="F68" i="11"/>
  <c r="E68" i="11"/>
  <c r="G67" i="11"/>
  <c r="F67" i="11"/>
  <c r="E67" i="11"/>
  <c r="G66" i="11"/>
  <c r="F66" i="11"/>
  <c r="E66" i="11"/>
  <c r="G65" i="11"/>
  <c r="F65" i="11"/>
  <c r="E65" i="11"/>
  <c r="G64" i="11"/>
  <c r="F64" i="11"/>
  <c r="E64" i="11"/>
  <c r="G63" i="11"/>
  <c r="F63" i="11"/>
  <c r="E63" i="11"/>
  <c r="G62" i="11"/>
  <c r="F62" i="11"/>
  <c r="E62" i="11"/>
  <c r="G61" i="11"/>
  <c r="F61" i="11"/>
  <c r="E61" i="11"/>
  <c r="G60" i="11"/>
  <c r="F60" i="11"/>
  <c r="E60" i="11"/>
  <c r="G59" i="11"/>
  <c r="F59" i="11"/>
  <c r="E59" i="11"/>
  <c r="G58" i="11"/>
  <c r="F58" i="11"/>
  <c r="E58" i="11"/>
  <c r="G57" i="11"/>
  <c r="F57" i="11"/>
  <c r="E57" i="11"/>
  <c r="G56" i="11"/>
  <c r="F56" i="11"/>
  <c r="E56" i="11"/>
  <c r="G55" i="11"/>
  <c r="F55" i="11"/>
  <c r="E55" i="11"/>
  <c r="G54" i="11"/>
  <c r="F54" i="11"/>
  <c r="E54" i="11"/>
  <c r="G53" i="11"/>
  <c r="F53" i="11"/>
  <c r="E53" i="11"/>
  <c r="G52" i="11"/>
  <c r="F52" i="11"/>
  <c r="E52" i="11"/>
  <c r="G51" i="11"/>
  <c r="F51" i="11"/>
  <c r="E51" i="11"/>
  <c r="G50" i="11"/>
  <c r="F50" i="11"/>
  <c r="E50" i="11"/>
  <c r="G49" i="11"/>
  <c r="F49" i="11"/>
  <c r="E49" i="11"/>
  <c r="G48" i="11"/>
  <c r="F48" i="11"/>
  <c r="E48" i="11"/>
  <c r="G47" i="11"/>
  <c r="F47" i="11"/>
  <c r="E47" i="11"/>
  <c r="G46" i="11"/>
  <c r="F46" i="11"/>
  <c r="E46" i="11"/>
  <c r="G45" i="11"/>
  <c r="F45" i="11"/>
  <c r="E45" i="11"/>
  <c r="G44" i="11"/>
  <c r="F44" i="11"/>
  <c r="E44" i="11"/>
  <c r="G43" i="11"/>
  <c r="F43" i="11"/>
  <c r="E43" i="11"/>
  <c r="G42" i="11"/>
  <c r="F42" i="11"/>
  <c r="E42" i="11"/>
  <c r="G41" i="11"/>
  <c r="F41" i="11"/>
  <c r="E41" i="11"/>
  <c r="G40" i="11"/>
  <c r="F40" i="11"/>
  <c r="E40" i="11"/>
  <c r="G39" i="11"/>
  <c r="F39" i="11"/>
  <c r="E39" i="11"/>
  <c r="G38" i="11"/>
  <c r="F38" i="11"/>
  <c r="E38" i="11"/>
  <c r="G37" i="11"/>
  <c r="F37" i="11"/>
  <c r="E37" i="11"/>
  <c r="G36" i="11"/>
  <c r="F36" i="11"/>
  <c r="E36" i="11"/>
  <c r="G35" i="11"/>
  <c r="F35" i="11"/>
  <c r="E35" i="11"/>
  <c r="G34" i="11"/>
  <c r="F34" i="11"/>
  <c r="E34" i="11"/>
  <c r="G33" i="11"/>
  <c r="F33" i="11"/>
  <c r="E33" i="11"/>
  <c r="G32" i="11"/>
  <c r="F32" i="11"/>
  <c r="E32" i="11"/>
  <c r="G31" i="11"/>
  <c r="F31" i="11"/>
  <c r="E31" i="11"/>
  <c r="G30" i="11"/>
  <c r="F30" i="11"/>
  <c r="E30" i="11"/>
  <c r="G29" i="11"/>
  <c r="F29" i="11"/>
  <c r="E29" i="11"/>
  <c r="G28" i="11"/>
  <c r="F28" i="11"/>
  <c r="E28" i="11"/>
  <c r="G27" i="11"/>
  <c r="F27" i="11"/>
  <c r="E27" i="11"/>
  <c r="G26" i="11"/>
  <c r="F26" i="11"/>
  <c r="E26" i="11"/>
  <c r="G25" i="11"/>
  <c r="F25" i="11"/>
  <c r="E25" i="11"/>
  <c r="G24" i="11"/>
  <c r="F24" i="11"/>
  <c r="E24" i="11"/>
  <c r="G23" i="11"/>
  <c r="F23" i="11"/>
  <c r="E23" i="11"/>
  <c r="G22" i="11"/>
  <c r="F22" i="11"/>
  <c r="E22" i="11"/>
  <c r="G21" i="11"/>
  <c r="F21" i="11"/>
  <c r="E21" i="11"/>
  <c r="G20" i="11"/>
  <c r="F20" i="11"/>
  <c r="E20" i="11"/>
  <c r="G19" i="11"/>
  <c r="F19" i="11"/>
  <c r="E19" i="11"/>
  <c r="G18" i="11"/>
  <c r="F18" i="11"/>
  <c r="E18" i="11"/>
  <c r="G17" i="11"/>
  <c r="F17" i="11"/>
  <c r="E17" i="11"/>
  <c r="G16" i="11"/>
  <c r="F16" i="11"/>
  <c r="E16" i="11"/>
  <c r="G15" i="11"/>
  <c r="F15" i="11"/>
  <c r="E15" i="11"/>
  <c r="G14" i="11"/>
  <c r="F14" i="11"/>
  <c r="E14" i="11"/>
  <c r="G13" i="11"/>
  <c r="F13" i="11"/>
  <c r="E13" i="11"/>
  <c r="G12" i="11"/>
  <c r="F12" i="11"/>
  <c r="E12" i="11"/>
  <c r="G11" i="11"/>
  <c r="F11" i="11"/>
  <c r="E11" i="11"/>
  <c r="G10" i="11"/>
  <c r="F10" i="11"/>
  <c r="E10" i="11"/>
  <c r="G9" i="11"/>
  <c r="F9" i="11"/>
  <c r="E9" i="11"/>
  <c r="G8" i="11"/>
  <c r="F8" i="11"/>
  <c r="E8" i="11"/>
  <c r="G7" i="11"/>
  <c r="F7" i="11"/>
  <c r="E7" i="11"/>
  <c r="G6" i="11"/>
  <c r="F6" i="11"/>
  <c r="E6" i="11"/>
  <c r="G5" i="11"/>
  <c r="F5" i="11"/>
  <c r="E5" i="11"/>
  <c r="G4" i="11"/>
  <c r="F4" i="11"/>
  <c r="E4" i="11"/>
  <c r="G3" i="11"/>
  <c r="F3" i="11"/>
  <c r="E3" i="11"/>
  <c r="G2" i="11"/>
  <c r="F2" i="11"/>
  <c r="E2" i="11"/>
  <c r="F3" i="10"/>
  <c r="G3" i="10"/>
  <c r="F4" i="10"/>
  <c r="G4" i="10"/>
  <c r="F5" i="10"/>
  <c r="G5" i="10"/>
  <c r="F6" i="10"/>
  <c r="G6" i="10"/>
  <c r="F7" i="10"/>
  <c r="G7" i="10"/>
  <c r="F8" i="10"/>
  <c r="G8" i="10"/>
  <c r="F9" i="10"/>
  <c r="G9" i="10"/>
  <c r="F10" i="10"/>
  <c r="G10" i="10"/>
  <c r="F11" i="10"/>
  <c r="G11" i="10"/>
  <c r="F12" i="10"/>
  <c r="G12" i="10"/>
  <c r="F13" i="10"/>
  <c r="G13" i="10"/>
  <c r="F14" i="10"/>
  <c r="G14" i="10"/>
  <c r="F15" i="10"/>
  <c r="G15" i="10"/>
  <c r="F16" i="10"/>
  <c r="G16" i="10"/>
  <c r="F17" i="10"/>
  <c r="G17" i="10"/>
  <c r="F18" i="10"/>
  <c r="G18" i="10"/>
  <c r="F19" i="10"/>
  <c r="G19" i="10"/>
  <c r="F20" i="10"/>
  <c r="G20" i="10"/>
  <c r="F21" i="10"/>
  <c r="G21" i="10"/>
  <c r="F22" i="10"/>
  <c r="G22" i="10"/>
  <c r="F23" i="10"/>
  <c r="G23" i="10"/>
  <c r="F24" i="10"/>
  <c r="G24" i="10"/>
  <c r="F25" i="10"/>
  <c r="G25" i="10"/>
  <c r="F26" i="10"/>
  <c r="G26" i="10"/>
  <c r="F27" i="10"/>
  <c r="G27" i="10"/>
  <c r="F28" i="10"/>
  <c r="G28" i="10"/>
  <c r="F29" i="10"/>
  <c r="G29" i="10"/>
  <c r="F30" i="10"/>
  <c r="G30" i="10"/>
  <c r="F31" i="10"/>
  <c r="G31" i="10"/>
  <c r="F32" i="10"/>
  <c r="G32" i="10"/>
  <c r="F33" i="10"/>
  <c r="G33" i="10"/>
  <c r="F34" i="10"/>
  <c r="G34" i="10"/>
  <c r="F35" i="10"/>
  <c r="G35" i="10"/>
  <c r="F36" i="10"/>
  <c r="G36" i="10"/>
  <c r="F37" i="10"/>
  <c r="G37" i="10"/>
  <c r="F38" i="10"/>
  <c r="G38" i="10"/>
  <c r="F39" i="10"/>
  <c r="G39" i="10"/>
  <c r="F40" i="10"/>
  <c r="G40" i="10"/>
  <c r="F41" i="10"/>
  <c r="G41" i="10"/>
  <c r="F42" i="10"/>
  <c r="G42" i="10"/>
  <c r="F43" i="10"/>
  <c r="G43" i="10"/>
  <c r="F44" i="10"/>
  <c r="G44" i="10"/>
  <c r="F45" i="10"/>
  <c r="G45" i="10"/>
  <c r="F46" i="10"/>
  <c r="G46" i="10"/>
  <c r="F47" i="10"/>
  <c r="G47" i="10"/>
  <c r="F48" i="10"/>
  <c r="G48" i="10"/>
  <c r="F49" i="10"/>
  <c r="G49" i="10"/>
  <c r="F50" i="10"/>
  <c r="G50" i="10"/>
  <c r="F51" i="10"/>
  <c r="G51" i="10"/>
  <c r="F52" i="10"/>
  <c r="G52" i="10"/>
  <c r="F53" i="10"/>
  <c r="G53" i="10"/>
  <c r="F54" i="10"/>
  <c r="G54" i="10"/>
  <c r="F55" i="10"/>
  <c r="G55" i="10"/>
  <c r="F56" i="10"/>
  <c r="G56" i="10"/>
  <c r="F57" i="10"/>
  <c r="G57" i="10"/>
  <c r="F58" i="10"/>
  <c r="G58" i="10"/>
  <c r="F59" i="10"/>
  <c r="G59" i="10"/>
  <c r="F60" i="10"/>
  <c r="G60" i="10"/>
  <c r="F61" i="10"/>
  <c r="G61" i="10"/>
  <c r="F62" i="10"/>
  <c r="G62" i="10"/>
  <c r="F63" i="10"/>
  <c r="G63" i="10"/>
  <c r="F64" i="10"/>
  <c r="G64" i="10"/>
  <c r="F65" i="10"/>
  <c r="G65" i="10"/>
  <c r="F66" i="10"/>
  <c r="G66" i="10"/>
  <c r="F67" i="10"/>
  <c r="G67" i="10"/>
  <c r="F68" i="10"/>
  <c r="G68" i="10"/>
  <c r="F69" i="10"/>
  <c r="G69" i="10"/>
  <c r="F70" i="10"/>
  <c r="G70" i="10"/>
  <c r="F71" i="10"/>
  <c r="G71" i="10"/>
  <c r="F72" i="10"/>
  <c r="G72" i="10"/>
  <c r="F73" i="10"/>
  <c r="G73" i="10"/>
  <c r="F74" i="10"/>
  <c r="G74" i="10"/>
  <c r="F75" i="10"/>
  <c r="G75" i="10"/>
  <c r="F76" i="10"/>
  <c r="G76" i="10"/>
  <c r="F77" i="10"/>
  <c r="G77" i="10"/>
  <c r="F78" i="10"/>
  <c r="G78" i="10"/>
  <c r="F79" i="10"/>
  <c r="G79" i="10"/>
  <c r="F80" i="10"/>
  <c r="G80" i="10"/>
  <c r="F81" i="10"/>
  <c r="G81" i="10"/>
  <c r="F82" i="10"/>
  <c r="G82" i="10"/>
  <c r="F83" i="10"/>
  <c r="G83" i="10"/>
  <c r="F84" i="10"/>
  <c r="G84" i="10"/>
  <c r="F85" i="10"/>
  <c r="G85" i="10"/>
  <c r="F86" i="10"/>
  <c r="G86" i="10"/>
  <c r="F87" i="10"/>
  <c r="G87" i="10"/>
  <c r="F88" i="10"/>
  <c r="G88" i="10"/>
  <c r="F89" i="10"/>
  <c r="G89" i="10"/>
  <c r="F90" i="10"/>
  <c r="G90" i="10"/>
  <c r="F91" i="10"/>
  <c r="G91" i="10"/>
  <c r="F92" i="10"/>
  <c r="G92" i="10"/>
  <c r="F93" i="10"/>
  <c r="G93" i="10"/>
  <c r="F94" i="10"/>
  <c r="G94" i="10"/>
  <c r="F95" i="10"/>
  <c r="G95" i="10"/>
  <c r="F96" i="10"/>
  <c r="G96" i="10"/>
  <c r="F97" i="10"/>
  <c r="G97" i="10"/>
  <c r="F98" i="10"/>
  <c r="G98" i="10"/>
  <c r="F99" i="10"/>
  <c r="G99" i="10"/>
  <c r="F100" i="10"/>
  <c r="G100" i="10"/>
  <c r="F101" i="10"/>
  <c r="G101" i="10"/>
  <c r="F102" i="10"/>
  <c r="G102" i="10"/>
  <c r="G2" i="10"/>
  <c r="F2" i="10"/>
  <c r="E102" i="10"/>
  <c r="D102" i="10"/>
  <c r="C102" i="10"/>
  <c r="B102" i="10"/>
  <c r="E101" i="10"/>
  <c r="D101" i="10"/>
  <c r="C101" i="10"/>
  <c r="B101" i="10"/>
  <c r="E100" i="10"/>
  <c r="D100" i="10"/>
  <c r="C100" i="10"/>
  <c r="B100" i="10"/>
  <c r="E99" i="10"/>
  <c r="D99" i="10"/>
  <c r="C99" i="10"/>
  <c r="B99" i="10"/>
  <c r="E98" i="10"/>
  <c r="D98" i="10"/>
  <c r="C98" i="10"/>
  <c r="B98" i="10"/>
  <c r="E97" i="10"/>
  <c r="D97" i="10"/>
  <c r="C97" i="10"/>
  <c r="B97" i="10"/>
  <c r="E96" i="10"/>
  <c r="D96" i="10"/>
  <c r="C96" i="10"/>
  <c r="B96" i="10"/>
  <c r="E95" i="10"/>
  <c r="D95" i="10"/>
  <c r="C95" i="10"/>
  <c r="B95" i="10"/>
  <c r="E94" i="10"/>
  <c r="D94" i="10"/>
  <c r="C94" i="10"/>
  <c r="B94" i="10"/>
  <c r="E93" i="10"/>
  <c r="D93" i="10"/>
  <c r="C93" i="10"/>
  <c r="B93" i="10"/>
  <c r="E92" i="10"/>
  <c r="D92" i="10"/>
  <c r="C92" i="10"/>
  <c r="B92" i="10"/>
  <c r="E91" i="10"/>
  <c r="D91" i="10"/>
  <c r="C91" i="10"/>
  <c r="B91" i="10"/>
  <c r="E90" i="10"/>
  <c r="D90" i="10"/>
  <c r="C90" i="10"/>
  <c r="B90" i="10"/>
  <c r="E89" i="10"/>
  <c r="D89" i="10"/>
  <c r="C89" i="10"/>
  <c r="B89" i="10"/>
  <c r="E88" i="10"/>
  <c r="D88" i="10"/>
  <c r="C88" i="10"/>
  <c r="B88" i="10"/>
  <c r="E87" i="10"/>
  <c r="D87" i="10"/>
  <c r="C87" i="10"/>
  <c r="B87" i="10"/>
  <c r="E86" i="10"/>
  <c r="D86" i="10"/>
  <c r="C86" i="10"/>
  <c r="B86" i="10"/>
  <c r="E85" i="10"/>
  <c r="D85" i="10"/>
  <c r="C85" i="10"/>
  <c r="B85" i="10"/>
  <c r="E84" i="10"/>
  <c r="D84" i="10"/>
  <c r="C84" i="10"/>
  <c r="B84" i="10"/>
  <c r="E83" i="10"/>
  <c r="D83" i="10"/>
  <c r="C83" i="10"/>
  <c r="B83" i="10"/>
  <c r="E82" i="10"/>
  <c r="D82" i="10"/>
  <c r="C82" i="10"/>
  <c r="B82" i="10"/>
  <c r="E81" i="10"/>
  <c r="D81" i="10"/>
  <c r="C81" i="10"/>
  <c r="B81" i="10"/>
  <c r="E80" i="10"/>
  <c r="D80" i="10"/>
  <c r="C80" i="10"/>
  <c r="B80" i="10"/>
  <c r="E79" i="10"/>
  <c r="D79" i="10"/>
  <c r="C79" i="10"/>
  <c r="B79" i="10"/>
  <c r="E78" i="10"/>
  <c r="D78" i="10"/>
  <c r="C78" i="10"/>
  <c r="B78" i="10"/>
  <c r="E77" i="10"/>
  <c r="D77" i="10"/>
  <c r="C77" i="10"/>
  <c r="B77" i="10"/>
  <c r="E76" i="10"/>
  <c r="D76" i="10"/>
  <c r="C76" i="10"/>
  <c r="B76" i="10"/>
  <c r="E75" i="10"/>
  <c r="D75" i="10"/>
  <c r="C75" i="10"/>
  <c r="B75" i="10"/>
  <c r="E74" i="10"/>
  <c r="D74" i="10"/>
  <c r="C74" i="10"/>
  <c r="B74" i="10"/>
  <c r="E73" i="10"/>
  <c r="D73" i="10"/>
  <c r="C73" i="10"/>
  <c r="B73" i="10"/>
  <c r="E72" i="10"/>
  <c r="D72" i="10"/>
  <c r="C72" i="10"/>
  <c r="B72" i="10"/>
  <c r="E71" i="10"/>
  <c r="D71" i="10"/>
  <c r="C71" i="10"/>
  <c r="B71" i="10"/>
  <c r="E70" i="10"/>
  <c r="D70" i="10"/>
  <c r="C70" i="10"/>
  <c r="B70" i="10"/>
  <c r="E69" i="10"/>
  <c r="D69" i="10"/>
  <c r="C69" i="10"/>
  <c r="B69" i="10"/>
  <c r="E68" i="10"/>
  <c r="D68" i="10"/>
  <c r="C68" i="10"/>
  <c r="B68" i="10"/>
  <c r="E67" i="10"/>
  <c r="D67" i="10"/>
  <c r="C67" i="10"/>
  <c r="B67" i="10"/>
  <c r="E66" i="10"/>
  <c r="D66" i="10"/>
  <c r="C66" i="10"/>
  <c r="B66" i="10"/>
  <c r="E65" i="10"/>
  <c r="D65" i="10"/>
  <c r="C65" i="10"/>
  <c r="B65" i="10"/>
  <c r="E64" i="10"/>
  <c r="D64" i="10"/>
  <c r="C64" i="10"/>
  <c r="B64" i="10"/>
  <c r="E63" i="10"/>
  <c r="D63" i="10"/>
  <c r="C63" i="10"/>
  <c r="B63" i="10"/>
  <c r="E62" i="10"/>
  <c r="D62" i="10"/>
  <c r="C62" i="10"/>
  <c r="B62" i="10"/>
  <c r="E61" i="10"/>
  <c r="D61" i="10"/>
  <c r="C61" i="10"/>
  <c r="B61" i="10"/>
  <c r="E60" i="10"/>
  <c r="D60" i="10"/>
  <c r="C60" i="10"/>
  <c r="B60" i="10"/>
  <c r="E59" i="10"/>
  <c r="D59" i="10"/>
  <c r="C59" i="10"/>
  <c r="B59" i="10"/>
  <c r="E58" i="10"/>
  <c r="D58" i="10"/>
  <c r="C58" i="10"/>
  <c r="B58" i="10"/>
  <c r="E57" i="10"/>
  <c r="D57" i="10"/>
  <c r="C57" i="10"/>
  <c r="B57" i="10"/>
  <c r="E56" i="10"/>
  <c r="D56" i="10"/>
  <c r="C56" i="10"/>
  <c r="B56" i="10"/>
  <c r="E55" i="10"/>
  <c r="D55" i="10"/>
  <c r="C55" i="10"/>
  <c r="B55" i="10"/>
  <c r="E54" i="10"/>
  <c r="D54" i="10"/>
  <c r="C54" i="10"/>
  <c r="B54" i="10"/>
  <c r="E53" i="10"/>
  <c r="D53" i="10"/>
  <c r="C53" i="10"/>
  <c r="B53" i="10"/>
  <c r="E52" i="10"/>
  <c r="D52" i="10"/>
  <c r="C52" i="10"/>
  <c r="B52" i="10"/>
  <c r="E51" i="10"/>
  <c r="D51" i="10"/>
  <c r="C51" i="10"/>
  <c r="B51" i="10"/>
  <c r="E50" i="10"/>
  <c r="D50" i="10"/>
  <c r="C50" i="10"/>
  <c r="B50" i="10"/>
  <c r="E49" i="10"/>
  <c r="D49" i="10"/>
  <c r="C49" i="10"/>
  <c r="B49" i="10"/>
  <c r="E48" i="10"/>
  <c r="D48" i="10"/>
  <c r="C48" i="10"/>
  <c r="B48" i="10"/>
  <c r="E47" i="10"/>
  <c r="D47" i="10"/>
  <c r="C47" i="10"/>
  <c r="B47" i="10"/>
  <c r="E46" i="10"/>
  <c r="D46" i="10"/>
  <c r="C46" i="10"/>
  <c r="B46" i="10"/>
  <c r="E45" i="10"/>
  <c r="D45" i="10"/>
  <c r="C45" i="10"/>
  <c r="B45" i="10"/>
  <c r="E44" i="10"/>
  <c r="D44" i="10"/>
  <c r="C44" i="10"/>
  <c r="B44" i="10"/>
  <c r="E43" i="10"/>
  <c r="D43" i="10"/>
  <c r="C43" i="10"/>
  <c r="B43" i="10"/>
  <c r="E42" i="10"/>
  <c r="D42" i="10"/>
  <c r="C42" i="10"/>
  <c r="B42" i="10"/>
  <c r="E41" i="10"/>
  <c r="D41" i="10"/>
  <c r="C41" i="10"/>
  <c r="B41" i="10"/>
  <c r="E40" i="10"/>
  <c r="D40" i="10"/>
  <c r="C40" i="10"/>
  <c r="B40" i="10"/>
  <c r="E39" i="10"/>
  <c r="D39" i="10"/>
  <c r="C39" i="10"/>
  <c r="B39" i="10"/>
  <c r="E38" i="10"/>
  <c r="D38" i="10"/>
  <c r="C38" i="10"/>
  <c r="B38" i="10"/>
  <c r="E37" i="10"/>
  <c r="D37" i="10"/>
  <c r="C37" i="10"/>
  <c r="B37" i="10"/>
  <c r="E36" i="10"/>
  <c r="D36" i="10"/>
  <c r="C36" i="10"/>
  <c r="B36" i="10"/>
  <c r="E35" i="10"/>
  <c r="D35" i="10"/>
  <c r="C35" i="10"/>
  <c r="B35" i="10"/>
  <c r="E34" i="10"/>
  <c r="D34" i="10"/>
  <c r="C34" i="10"/>
  <c r="B34" i="10"/>
  <c r="E33" i="10"/>
  <c r="D33" i="10"/>
  <c r="C33" i="10"/>
  <c r="B33" i="10"/>
  <c r="E32" i="10"/>
  <c r="D32" i="10"/>
  <c r="C32" i="10"/>
  <c r="B32" i="10"/>
  <c r="E31" i="10"/>
  <c r="D31" i="10"/>
  <c r="C31" i="10"/>
  <c r="B31" i="10"/>
  <c r="E30" i="10"/>
  <c r="D30" i="10"/>
  <c r="C30" i="10"/>
  <c r="B30" i="10"/>
  <c r="E29" i="10"/>
  <c r="D29" i="10"/>
  <c r="C29" i="10"/>
  <c r="B29" i="10"/>
  <c r="E28" i="10"/>
  <c r="D28" i="10"/>
  <c r="C28" i="10"/>
  <c r="B28" i="10"/>
  <c r="E27" i="10"/>
  <c r="D27" i="10"/>
  <c r="C27" i="10"/>
  <c r="B27" i="10"/>
  <c r="E26" i="10"/>
  <c r="D26" i="10"/>
  <c r="C26" i="10"/>
  <c r="B26" i="10"/>
  <c r="E25" i="10"/>
  <c r="D25" i="10"/>
  <c r="C25" i="10"/>
  <c r="B25" i="10"/>
  <c r="E24" i="10"/>
  <c r="D24" i="10"/>
  <c r="C24" i="10"/>
  <c r="B24" i="10"/>
  <c r="E23" i="10"/>
  <c r="D23" i="10"/>
  <c r="C23" i="10"/>
  <c r="B23" i="10"/>
  <c r="E22" i="10"/>
  <c r="D22" i="10"/>
  <c r="C22" i="10"/>
  <c r="B22" i="10"/>
  <c r="E21" i="10"/>
  <c r="D21" i="10"/>
  <c r="C21" i="10"/>
  <c r="B21" i="10"/>
  <c r="E20" i="10"/>
  <c r="D20" i="10"/>
  <c r="C20" i="10"/>
  <c r="B20" i="10"/>
  <c r="E19" i="10"/>
  <c r="D19" i="10"/>
  <c r="C19" i="10"/>
  <c r="B19" i="10"/>
  <c r="E18" i="10"/>
  <c r="D18" i="10"/>
  <c r="C18" i="10"/>
  <c r="B18" i="10"/>
  <c r="E17" i="10"/>
  <c r="D17" i="10"/>
  <c r="C17" i="10"/>
  <c r="B17" i="10"/>
  <c r="E16" i="10"/>
  <c r="D16" i="10"/>
  <c r="C16" i="10"/>
  <c r="B16" i="10"/>
  <c r="E15" i="10"/>
  <c r="D15" i="10"/>
  <c r="C15" i="10"/>
  <c r="B15" i="10"/>
  <c r="E14" i="10"/>
  <c r="D14" i="10"/>
  <c r="C14" i="10"/>
  <c r="B14" i="10"/>
  <c r="E13" i="10"/>
  <c r="D13" i="10"/>
  <c r="C13" i="10"/>
  <c r="B13" i="10"/>
  <c r="E12" i="10"/>
  <c r="D12" i="10"/>
  <c r="C12" i="10"/>
  <c r="B12" i="10"/>
  <c r="E11" i="10"/>
  <c r="D11" i="10"/>
  <c r="C11" i="10"/>
  <c r="B11" i="10"/>
  <c r="E10" i="10"/>
  <c r="D10" i="10"/>
  <c r="C10" i="10"/>
  <c r="B10" i="10"/>
  <c r="E9" i="10"/>
  <c r="D9" i="10"/>
  <c r="C9" i="10"/>
  <c r="B9" i="10"/>
  <c r="E8" i="10"/>
  <c r="D8" i="10"/>
  <c r="C8" i="10"/>
  <c r="B8" i="10"/>
  <c r="E7" i="10"/>
  <c r="D7" i="10"/>
  <c r="C7" i="10"/>
  <c r="B7" i="10"/>
  <c r="E6" i="10"/>
  <c r="D6" i="10"/>
  <c r="C6" i="10"/>
  <c r="B6" i="10"/>
  <c r="E5" i="10"/>
  <c r="D5" i="10"/>
  <c r="C5" i="10"/>
  <c r="B5" i="10"/>
  <c r="E4" i="10"/>
  <c r="D4" i="10"/>
  <c r="C4" i="10"/>
  <c r="B4" i="10"/>
  <c r="E3" i="10"/>
  <c r="D3" i="10"/>
  <c r="C3" i="10"/>
  <c r="B3" i="10"/>
  <c r="E2" i="10"/>
  <c r="D2" i="10"/>
  <c r="C2" i="10"/>
  <c r="B2" i="10"/>
  <c r="G3" i="9"/>
  <c r="G4" i="9"/>
  <c r="G5" i="9"/>
  <c r="G6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102" i="9"/>
  <c r="G2" i="9"/>
  <c r="E3" i="9"/>
  <c r="E4" i="9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38" i="9"/>
  <c r="E39" i="9"/>
  <c r="E40" i="9"/>
  <c r="E41" i="9"/>
  <c r="E42" i="9"/>
  <c r="E43" i="9"/>
  <c r="E44" i="9"/>
  <c r="E45" i="9"/>
  <c r="E46" i="9"/>
  <c r="E47" i="9"/>
  <c r="E48" i="9"/>
  <c r="E49" i="9"/>
  <c r="E50" i="9"/>
  <c r="E51" i="9"/>
  <c r="E52" i="9"/>
  <c r="E53" i="9"/>
  <c r="E54" i="9"/>
  <c r="E55" i="9"/>
  <c r="E56" i="9"/>
  <c r="E57" i="9"/>
  <c r="E58" i="9"/>
  <c r="E59" i="9"/>
  <c r="E60" i="9"/>
  <c r="E61" i="9"/>
  <c r="E62" i="9"/>
  <c r="E63" i="9"/>
  <c r="E64" i="9"/>
  <c r="E65" i="9"/>
  <c r="E66" i="9"/>
  <c r="E67" i="9"/>
  <c r="E68" i="9"/>
  <c r="E69" i="9"/>
  <c r="E70" i="9"/>
  <c r="E71" i="9"/>
  <c r="E72" i="9"/>
  <c r="E73" i="9"/>
  <c r="E74" i="9"/>
  <c r="E75" i="9"/>
  <c r="E76" i="9"/>
  <c r="E77" i="9"/>
  <c r="E78" i="9"/>
  <c r="E79" i="9"/>
  <c r="E80" i="9"/>
  <c r="E81" i="9"/>
  <c r="E82" i="9"/>
  <c r="E83" i="9"/>
  <c r="E84" i="9"/>
  <c r="E85" i="9"/>
  <c r="E86" i="9"/>
  <c r="E87" i="9"/>
  <c r="E88" i="9"/>
  <c r="E89" i="9"/>
  <c r="E90" i="9"/>
  <c r="E91" i="9"/>
  <c r="E92" i="9"/>
  <c r="E93" i="9"/>
  <c r="E94" i="9"/>
  <c r="E95" i="9"/>
  <c r="E96" i="9"/>
  <c r="E97" i="9"/>
  <c r="E98" i="9"/>
  <c r="E99" i="9"/>
  <c r="E100" i="9"/>
  <c r="E101" i="9"/>
  <c r="E102" i="9"/>
  <c r="E2" i="9"/>
  <c r="C3" i="9"/>
  <c r="D3" i="9"/>
  <c r="F3" i="9"/>
  <c r="C4" i="9"/>
  <c r="D4" i="9"/>
  <c r="F4" i="9"/>
  <c r="C5" i="9"/>
  <c r="D5" i="9"/>
  <c r="F5" i="9"/>
  <c r="C6" i="9"/>
  <c r="D6" i="9"/>
  <c r="F6" i="9"/>
  <c r="C7" i="9"/>
  <c r="D7" i="9"/>
  <c r="F7" i="9"/>
  <c r="C8" i="9"/>
  <c r="D8" i="9"/>
  <c r="F8" i="9"/>
  <c r="C9" i="9"/>
  <c r="D9" i="9"/>
  <c r="F9" i="9"/>
  <c r="C10" i="9"/>
  <c r="D10" i="9"/>
  <c r="F10" i="9"/>
  <c r="C11" i="9"/>
  <c r="D11" i="9"/>
  <c r="F11" i="9"/>
  <c r="C12" i="9"/>
  <c r="D12" i="9"/>
  <c r="F12" i="9"/>
  <c r="C13" i="9"/>
  <c r="D13" i="9"/>
  <c r="F13" i="9"/>
  <c r="C14" i="9"/>
  <c r="D14" i="9"/>
  <c r="F14" i="9"/>
  <c r="C15" i="9"/>
  <c r="D15" i="9"/>
  <c r="F15" i="9"/>
  <c r="C16" i="9"/>
  <c r="D16" i="9"/>
  <c r="F16" i="9"/>
  <c r="C17" i="9"/>
  <c r="D17" i="9"/>
  <c r="F17" i="9"/>
  <c r="C18" i="9"/>
  <c r="D18" i="9"/>
  <c r="F18" i="9"/>
  <c r="C19" i="9"/>
  <c r="D19" i="9"/>
  <c r="F19" i="9"/>
  <c r="C20" i="9"/>
  <c r="D20" i="9"/>
  <c r="F20" i="9"/>
  <c r="C21" i="9"/>
  <c r="D21" i="9"/>
  <c r="F21" i="9"/>
  <c r="C22" i="9"/>
  <c r="D22" i="9"/>
  <c r="F22" i="9"/>
  <c r="C23" i="9"/>
  <c r="D23" i="9"/>
  <c r="F23" i="9"/>
  <c r="C24" i="9"/>
  <c r="D24" i="9"/>
  <c r="F24" i="9"/>
  <c r="C25" i="9"/>
  <c r="D25" i="9"/>
  <c r="F25" i="9"/>
  <c r="C26" i="9"/>
  <c r="D26" i="9"/>
  <c r="F26" i="9"/>
  <c r="C27" i="9"/>
  <c r="D27" i="9"/>
  <c r="F27" i="9"/>
  <c r="C28" i="9"/>
  <c r="D28" i="9"/>
  <c r="F28" i="9"/>
  <c r="C29" i="9"/>
  <c r="D29" i="9"/>
  <c r="F29" i="9"/>
  <c r="C30" i="9"/>
  <c r="D30" i="9"/>
  <c r="F30" i="9"/>
  <c r="C31" i="9"/>
  <c r="D31" i="9"/>
  <c r="F31" i="9"/>
  <c r="C32" i="9"/>
  <c r="D32" i="9"/>
  <c r="F32" i="9"/>
  <c r="C33" i="9"/>
  <c r="D33" i="9"/>
  <c r="F33" i="9"/>
  <c r="C34" i="9"/>
  <c r="D34" i="9"/>
  <c r="F34" i="9"/>
  <c r="C35" i="9"/>
  <c r="D35" i="9"/>
  <c r="F35" i="9"/>
  <c r="C36" i="9"/>
  <c r="D36" i="9"/>
  <c r="F36" i="9"/>
  <c r="C37" i="9"/>
  <c r="D37" i="9"/>
  <c r="F37" i="9"/>
  <c r="C38" i="9"/>
  <c r="D38" i="9"/>
  <c r="F38" i="9"/>
  <c r="C39" i="9"/>
  <c r="D39" i="9"/>
  <c r="F39" i="9"/>
  <c r="C40" i="9"/>
  <c r="D40" i="9"/>
  <c r="F40" i="9"/>
  <c r="C41" i="9"/>
  <c r="D41" i="9"/>
  <c r="F41" i="9"/>
  <c r="C42" i="9"/>
  <c r="D42" i="9"/>
  <c r="F42" i="9"/>
  <c r="C43" i="9"/>
  <c r="D43" i="9"/>
  <c r="F43" i="9"/>
  <c r="C44" i="9"/>
  <c r="D44" i="9"/>
  <c r="F44" i="9"/>
  <c r="C45" i="9"/>
  <c r="D45" i="9"/>
  <c r="F45" i="9"/>
  <c r="C46" i="9"/>
  <c r="D46" i="9"/>
  <c r="F46" i="9"/>
  <c r="C47" i="9"/>
  <c r="D47" i="9"/>
  <c r="F47" i="9"/>
  <c r="C48" i="9"/>
  <c r="D48" i="9"/>
  <c r="F48" i="9"/>
  <c r="C49" i="9"/>
  <c r="D49" i="9"/>
  <c r="F49" i="9"/>
  <c r="C50" i="9"/>
  <c r="D50" i="9"/>
  <c r="F50" i="9"/>
  <c r="C51" i="9"/>
  <c r="D51" i="9"/>
  <c r="F51" i="9"/>
  <c r="C52" i="9"/>
  <c r="D52" i="9"/>
  <c r="F52" i="9"/>
  <c r="C53" i="9"/>
  <c r="D53" i="9"/>
  <c r="F53" i="9"/>
  <c r="C54" i="9"/>
  <c r="D54" i="9"/>
  <c r="F54" i="9"/>
  <c r="C55" i="9"/>
  <c r="D55" i="9"/>
  <c r="F55" i="9"/>
  <c r="C56" i="9"/>
  <c r="D56" i="9"/>
  <c r="F56" i="9"/>
  <c r="C57" i="9"/>
  <c r="D57" i="9"/>
  <c r="F57" i="9"/>
  <c r="C58" i="9"/>
  <c r="D58" i="9"/>
  <c r="F58" i="9"/>
  <c r="C59" i="9"/>
  <c r="D59" i="9"/>
  <c r="F59" i="9"/>
  <c r="C60" i="9"/>
  <c r="D60" i="9"/>
  <c r="F60" i="9"/>
  <c r="C61" i="9"/>
  <c r="D61" i="9"/>
  <c r="F61" i="9"/>
  <c r="C62" i="9"/>
  <c r="D62" i="9"/>
  <c r="F62" i="9"/>
  <c r="C63" i="9"/>
  <c r="D63" i="9"/>
  <c r="F63" i="9"/>
  <c r="C64" i="9"/>
  <c r="D64" i="9"/>
  <c r="F64" i="9"/>
  <c r="C65" i="9"/>
  <c r="D65" i="9"/>
  <c r="F65" i="9"/>
  <c r="C66" i="9"/>
  <c r="D66" i="9"/>
  <c r="F66" i="9"/>
  <c r="C67" i="9"/>
  <c r="D67" i="9"/>
  <c r="F67" i="9"/>
  <c r="C68" i="9"/>
  <c r="D68" i="9"/>
  <c r="F68" i="9"/>
  <c r="C69" i="9"/>
  <c r="D69" i="9"/>
  <c r="F69" i="9"/>
  <c r="C70" i="9"/>
  <c r="D70" i="9"/>
  <c r="F70" i="9"/>
  <c r="C71" i="9"/>
  <c r="D71" i="9"/>
  <c r="F71" i="9"/>
  <c r="C72" i="9"/>
  <c r="D72" i="9"/>
  <c r="F72" i="9"/>
  <c r="C73" i="9"/>
  <c r="D73" i="9"/>
  <c r="F73" i="9"/>
  <c r="C74" i="9"/>
  <c r="D74" i="9"/>
  <c r="F74" i="9"/>
  <c r="C75" i="9"/>
  <c r="D75" i="9"/>
  <c r="F75" i="9"/>
  <c r="C76" i="9"/>
  <c r="D76" i="9"/>
  <c r="F76" i="9"/>
  <c r="C77" i="9"/>
  <c r="D77" i="9"/>
  <c r="F77" i="9"/>
  <c r="C78" i="9"/>
  <c r="D78" i="9"/>
  <c r="F78" i="9"/>
  <c r="C79" i="9"/>
  <c r="D79" i="9"/>
  <c r="F79" i="9"/>
  <c r="C80" i="9"/>
  <c r="D80" i="9"/>
  <c r="F80" i="9"/>
  <c r="C81" i="9"/>
  <c r="D81" i="9"/>
  <c r="F81" i="9"/>
  <c r="C82" i="9"/>
  <c r="D82" i="9"/>
  <c r="F82" i="9"/>
  <c r="C83" i="9"/>
  <c r="D83" i="9"/>
  <c r="F83" i="9"/>
  <c r="C84" i="9"/>
  <c r="D84" i="9"/>
  <c r="F84" i="9"/>
  <c r="C85" i="9"/>
  <c r="D85" i="9"/>
  <c r="F85" i="9"/>
  <c r="C86" i="9"/>
  <c r="D86" i="9"/>
  <c r="F86" i="9"/>
  <c r="C87" i="9"/>
  <c r="D87" i="9"/>
  <c r="F87" i="9"/>
  <c r="C88" i="9"/>
  <c r="D88" i="9"/>
  <c r="F88" i="9"/>
  <c r="C89" i="9"/>
  <c r="D89" i="9"/>
  <c r="F89" i="9"/>
  <c r="C90" i="9"/>
  <c r="D90" i="9"/>
  <c r="F90" i="9"/>
  <c r="C91" i="9"/>
  <c r="D91" i="9"/>
  <c r="F91" i="9"/>
  <c r="C92" i="9"/>
  <c r="D92" i="9"/>
  <c r="F92" i="9"/>
  <c r="C93" i="9"/>
  <c r="D93" i="9"/>
  <c r="F93" i="9"/>
  <c r="C94" i="9"/>
  <c r="D94" i="9"/>
  <c r="F94" i="9"/>
  <c r="C95" i="9"/>
  <c r="D95" i="9"/>
  <c r="F95" i="9"/>
  <c r="C96" i="9"/>
  <c r="D96" i="9"/>
  <c r="F96" i="9"/>
  <c r="C97" i="9"/>
  <c r="D97" i="9"/>
  <c r="F97" i="9"/>
  <c r="C98" i="9"/>
  <c r="D98" i="9"/>
  <c r="F98" i="9"/>
  <c r="C99" i="9"/>
  <c r="D99" i="9"/>
  <c r="F99" i="9"/>
  <c r="C100" i="9"/>
  <c r="D100" i="9"/>
  <c r="F100" i="9"/>
  <c r="C101" i="9"/>
  <c r="D101" i="9"/>
  <c r="F101" i="9"/>
  <c r="C102" i="9"/>
  <c r="D102" i="9"/>
  <c r="F102" i="9"/>
  <c r="F2" i="9"/>
  <c r="D2" i="9"/>
  <c r="C3" i="8"/>
  <c r="D3" i="8"/>
  <c r="E3" i="8"/>
  <c r="F3" i="8"/>
  <c r="G3" i="8"/>
  <c r="C4" i="8"/>
  <c r="D4" i="8"/>
  <c r="E4" i="8"/>
  <c r="F4" i="8"/>
  <c r="G4" i="8"/>
  <c r="C5" i="8"/>
  <c r="D5" i="8"/>
  <c r="E5" i="8"/>
  <c r="F5" i="8"/>
  <c r="G5" i="8"/>
  <c r="C6" i="8"/>
  <c r="D6" i="8"/>
  <c r="E6" i="8"/>
  <c r="F6" i="8"/>
  <c r="G6" i="8"/>
  <c r="C7" i="8"/>
  <c r="D7" i="8"/>
  <c r="E7" i="8"/>
  <c r="F7" i="8"/>
  <c r="G7" i="8"/>
  <c r="C8" i="8"/>
  <c r="D8" i="8"/>
  <c r="E8" i="8"/>
  <c r="F8" i="8"/>
  <c r="G8" i="8"/>
  <c r="C9" i="8"/>
  <c r="D9" i="8"/>
  <c r="E9" i="8"/>
  <c r="F9" i="8"/>
  <c r="G9" i="8"/>
  <c r="C10" i="8"/>
  <c r="D10" i="8"/>
  <c r="E10" i="8"/>
  <c r="F10" i="8"/>
  <c r="G10" i="8"/>
  <c r="C11" i="8"/>
  <c r="D11" i="8"/>
  <c r="E11" i="8"/>
  <c r="F11" i="8"/>
  <c r="G11" i="8"/>
  <c r="C12" i="8"/>
  <c r="D12" i="8"/>
  <c r="E12" i="8"/>
  <c r="F12" i="8"/>
  <c r="G12" i="8"/>
  <c r="C13" i="8"/>
  <c r="D13" i="8"/>
  <c r="E13" i="8"/>
  <c r="F13" i="8"/>
  <c r="G13" i="8"/>
  <c r="C14" i="8"/>
  <c r="D14" i="8"/>
  <c r="E14" i="8"/>
  <c r="F14" i="8"/>
  <c r="G14" i="8"/>
  <c r="C15" i="8"/>
  <c r="D15" i="8"/>
  <c r="E15" i="8"/>
  <c r="F15" i="8"/>
  <c r="G15" i="8"/>
  <c r="C16" i="8"/>
  <c r="D16" i="8"/>
  <c r="E16" i="8"/>
  <c r="F16" i="8"/>
  <c r="G16" i="8"/>
  <c r="C17" i="8"/>
  <c r="D17" i="8"/>
  <c r="E17" i="8"/>
  <c r="F17" i="8"/>
  <c r="G17" i="8"/>
  <c r="C18" i="8"/>
  <c r="D18" i="8"/>
  <c r="E18" i="8"/>
  <c r="F18" i="8"/>
  <c r="G18" i="8"/>
  <c r="C19" i="8"/>
  <c r="D19" i="8"/>
  <c r="E19" i="8"/>
  <c r="F19" i="8"/>
  <c r="G19" i="8"/>
  <c r="C20" i="8"/>
  <c r="D20" i="8"/>
  <c r="E20" i="8"/>
  <c r="F20" i="8"/>
  <c r="G20" i="8"/>
  <c r="C21" i="8"/>
  <c r="D21" i="8"/>
  <c r="E21" i="8"/>
  <c r="F21" i="8"/>
  <c r="G21" i="8"/>
  <c r="C22" i="8"/>
  <c r="D22" i="8"/>
  <c r="E22" i="8"/>
  <c r="F22" i="8"/>
  <c r="G22" i="8"/>
  <c r="C23" i="8"/>
  <c r="D23" i="8"/>
  <c r="E23" i="8"/>
  <c r="F23" i="8"/>
  <c r="G23" i="8"/>
  <c r="C24" i="8"/>
  <c r="D24" i="8"/>
  <c r="E24" i="8"/>
  <c r="F24" i="8"/>
  <c r="G24" i="8"/>
  <c r="C25" i="8"/>
  <c r="D25" i="8"/>
  <c r="E25" i="8"/>
  <c r="F25" i="8"/>
  <c r="G25" i="8"/>
  <c r="C26" i="8"/>
  <c r="D26" i="8"/>
  <c r="E26" i="8"/>
  <c r="F26" i="8"/>
  <c r="G26" i="8"/>
  <c r="C27" i="8"/>
  <c r="D27" i="8"/>
  <c r="E27" i="8"/>
  <c r="F27" i="8"/>
  <c r="G27" i="8"/>
  <c r="C28" i="8"/>
  <c r="D28" i="8"/>
  <c r="E28" i="8"/>
  <c r="F28" i="8"/>
  <c r="G28" i="8"/>
  <c r="C29" i="8"/>
  <c r="D29" i="8"/>
  <c r="E29" i="8"/>
  <c r="F29" i="8"/>
  <c r="G29" i="8"/>
  <c r="C30" i="8"/>
  <c r="D30" i="8"/>
  <c r="E30" i="8"/>
  <c r="F30" i="8"/>
  <c r="G30" i="8"/>
  <c r="C31" i="8"/>
  <c r="D31" i="8"/>
  <c r="E31" i="8"/>
  <c r="F31" i="8"/>
  <c r="G31" i="8"/>
  <c r="C32" i="8"/>
  <c r="D32" i="8"/>
  <c r="E32" i="8"/>
  <c r="F32" i="8"/>
  <c r="G32" i="8"/>
  <c r="C33" i="8"/>
  <c r="D33" i="8"/>
  <c r="E33" i="8"/>
  <c r="F33" i="8"/>
  <c r="G33" i="8"/>
  <c r="C34" i="8"/>
  <c r="D34" i="8"/>
  <c r="E34" i="8"/>
  <c r="F34" i="8"/>
  <c r="G34" i="8"/>
  <c r="C35" i="8"/>
  <c r="D35" i="8"/>
  <c r="E35" i="8"/>
  <c r="F35" i="8"/>
  <c r="G35" i="8"/>
  <c r="C36" i="8"/>
  <c r="D36" i="8"/>
  <c r="E36" i="8"/>
  <c r="F36" i="8"/>
  <c r="G36" i="8"/>
  <c r="C37" i="8"/>
  <c r="D37" i="8"/>
  <c r="E37" i="8"/>
  <c r="F37" i="8"/>
  <c r="G37" i="8"/>
  <c r="C38" i="8"/>
  <c r="D38" i="8"/>
  <c r="E38" i="8"/>
  <c r="F38" i="8"/>
  <c r="G38" i="8"/>
  <c r="C39" i="8"/>
  <c r="D39" i="8"/>
  <c r="E39" i="8"/>
  <c r="F39" i="8"/>
  <c r="G39" i="8"/>
  <c r="C40" i="8"/>
  <c r="D40" i="8"/>
  <c r="E40" i="8"/>
  <c r="F40" i="8"/>
  <c r="G40" i="8"/>
  <c r="C41" i="8"/>
  <c r="D41" i="8"/>
  <c r="E41" i="8"/>
  <c r="F41" i="8"/>
  <c r="G41" i="8"/>
  <c r="C42" i="8"/>
  <c r="D42" i="8"/>
  <c r="E42" i="8"/>
  <c r="F42" i="8"/>
  <c r="G42" i="8"/>
  <c r="C43" i="8"/>
  <c r="D43" i="8"/>
  <c r="E43" i="8"/>
  <c r="F43" i="8"/>
  <c r="G43" i="8"/>
  <c r="C44" i="8"/>
  <c r="D44" i="8"/>
  <c r="E44" i="8"/>
  <c r="F44" i="8"/>
  <c r="G44" i="8"/>
  <c r="C45" i="8"/>
  <c r="D45" i="8"/>
  <c r="E45" i="8"/>
  <c r="F45" i="8"/>
  <c r="G45" i="8"/>
  <c r="C46" i="8"/>
  <c r="D46" i="8"/>
  <c r="E46" i="8"/>
  <c r="F46" i="8"/>
  <c r="G46" i="8"/>
  <c r="C47" i="8"/>
  <c r="D47" i="8"/>
  <c r="E47" i="8"/>
  <c r="F47" i="8"/>
  <c r="G47" i="8"/>
  <c r="C48" i="8"/>
  <c r="D48" i="8"/>
  <c r="E48" i="8"/>
  <c r="F48" i="8"/>
  <c r="G48" i="8"/>
  <c r="C49" i="8"/>
  <c r="D49" i="8"/>
  <c r="E49" i="8"/>
  <c r="F49" i="8"/>
  <c r="G49" i="8"/>
  <c r="C50" i="8"/>
  <c r="D50" i="8"/>
  <c r="E50" i="8"/>
  <c r="F50" i="8"/>
  <c r="G50" i="8"/>
  <c r="C51" i="8"/>
  <c r="D51" i="8"/>
  <c r="E51" i="8"/>
  <c r="F51" i="8"/>
  <c r="G51" i="8"/>
  <c r="C52" i="8"/>
  <c r="D52" i="8"/>
  <c r="E52" i="8"/>
  <c r="F52" i="8"/>
  <c r="G52" i="8"/>
  <c r="C53" i="8"/>
  <c r="D53" i="8"/>
  <c r="E53" i="8"/>
  <c r="F53" i="8"/>
  <c r="G53" i="8"/>
  <c r="C54" i="8"/>
  <c r="D54" i="8"/>
  <c r="E54" i="8"/>
  <c r="F54" i="8"/>
  <c r="G54" i="8"/>
  <c r="C55" i="8"/>
  <c r="D55" i="8"/>
  <c r="E55" i="8"/>
  <c r="F55" i="8"/>
  <c r="G55" i="8"/>
  <c r="C56" i="8"/>
  <c r="D56" i="8"/>
  <c r="E56" i="8"/>
  <c r="F56" i="8"/>
  <c r="G56" i="8"/>
  <c r="C57" i="8"/>
  <c r="D57" i="8"/>
  <c r="E57" i="8"/>
  <c r="F57" i="8"/>
  <c r="G57" i="8"/>
  <c r="C58" i="8"/>
  <c r="D58" i="8"/>
  <c r="E58" i="8"/>
  <c r="F58" i="8"/>
  <c r="G58" i="8"/>
  <c r="C59" i="8"/>
  <c r="D59" i="8"/>
  <c r="E59" i="8"/>
  <c r="F59" i="8"/>
  <c r="G59" i="8"/>
  <c r="C60" i="8"/>
  <c r="D60" i="8"/>
  <c r="E60" i="8"/>
  <c r="F60" i="8"/>
  <c r="G60" i="8"/>
  <c r="C61" i="8"/>
  <c r="D61" i="8"/>
  <c r="E61" i="8"/>
  <c r="F61" i="8"/>
  <c r="G61" i="8"/>
  <c r="C62" i="8"/>
  <c r="D62" i="8"/>
  <c r="E62" i="8"/>
  <c r="F62" i="8"/>
  <c r="G62" i="8"/>
  <c r="C63" i="8"/>
  <c r="D63" i="8"/>
  <c r="E63" i="8"/>
  <c r="F63" i="8"/>
  <c r="G63" i="8"/>
  <c r="C64" i="8"/>
  <c r="D64" i="8"/>
  <c r="E64" i="8"/>
  <c r="F64" i="8"/>
  <c r="G64" i="8"/>
  <c r="C65" i="8"/>
  <c r="D65" i="8"/>
  <c r="E65" i="8"/>
  <c r="F65" i="8"/>
  <c r="G65" i="8"/>
  <c r="C66" i="8"/>
  <c r="D66" i="8"/>
  <c r="E66" i="8"/>
  <c r="F66" i="8"/>
  <c r="G66" i="8"/>
  <c r="C67" i="8"/>
  <c r="D67" i="8"/>
  <c r="E67" i="8"/>
  <c r="F67" i="8"/>
  <c r="G67" i="8"/>
  <c r="C68" i="8"/>
  <c r="D68" i="8"/>
  <c r="E68" i="8"/>
  <c r="F68" i="8"/>
  <c r="G68" i="8"/>
  <c r="C69" i="8"/>
  <c r="D69" i="8"/>
  <c r="E69" i="8"/>
  <c r="F69" i="8"/>
  <c r="G69" i="8"/>
  <c r="C70" i="8"/>
  <c r="D70" i="8"/>
  <c r="E70" i="8"/>
  <c r="F70" i="8"/>
  <c r="G70" i="8"/>
  <c r="C71" i="8"/>
  <c r="D71" i="8"/>
  <c r="E71" i="8"/>
  <c r="F71" i="8"/>
  <c r="G71" i="8"/>
  <c r="C72" i="8"/>
  <c r="D72" i="8"/>
  <c r="E72" i="8"/>
  <c r="F72" i="8"/>
  <c r="G72" i="8"/>
  <c r="C73" i="8"/>
  <c r="D73" i="8"/>
  <c r="E73" i="8"/>
  <c r="F73" i="8"/>
  <c r="G73" i="8"/>
  <c r="C74" i="8"/>
  <c r="D74" i="8"/>
  <c r="E74" i="8"/>
  <c r="F74" i="8"/>
  <c r="G74" i="8"/>
  <c r="C75" i="8"/>
  <c r="D75" i="8"/>
  <c r="E75" i="8"/>
  <c r="F75" i="8"/>
  <c r="G75" i="8"/>
  <c r="C76" i="8"/>
  <c r="D76" i="8"/>
  <c r="E76" i="8"/>
  <c r="F76" i="8"/>
  <c r="G76" i="8"/>
  <c r="C77" i="8"/>
  <c r="D77" i="8"/>
  <c r="E77" i="8"/>
  <c r="F77" i="8"/>
  <c r="G77" i="8"/>
  <c r="C78" i="8"/>
  <c r="D78" i="8"/>
  <c r="E78" i="8"/>
  <c r="F78" i="8"/>
  <c r="G78" i="8"/>
  <c r="C79" i="8"/>
  <c r="D79" i="8"/>
  <c r="E79" i="8"/>
  <c r="F79" i="8"/>
  <c r="G79" i="8"/>
  <c r="C80" i="8"/>
  <c r="D80" i="8"/>
  <c r="E80" i="8"/>
  <c r="F80" i="8"/>
  <c r="G80" i="8"/>
  <c r="C81" i="8"/>
  <c r="D81" i="8"/>
  <c r="E81" i="8"/>
  <c r="F81" i="8"/>
  <c r="G81" i="8"/>
  <c r="C82" i="8"/>
  <c r="D82" i="8"/>
  <c r="E82" i="8"/>
  <c r="F82" i="8"/>
  <c r="G82" i="8"/>
  <c r="C83" i="8"/>
  <c r="D83" i="8"/>
  <c r="E83" i="8"/>
  <c r="F83" i="8"/>
  <c r="G83" i="8"/>
  <c r="C84" i="8"/>
  <c r="D84" i="8"/>
  <c r="E84" i="8"/>
  <c r="F84" i="8"/>
  <c r="G84" i="8"/>
  <c r="C85" i="8"/>
  <c r="D85" i="8"/>
  <c r="E85" i="8"/>
  <c r="F85" i="8"/>
  <c r="G85" i="8"/>
  <c r="C86" i="8"/>
  <c r="D86" i="8"/>
  <c r="E86" i="8"/>
  <c r="F86" i="8"/>
  <c r="G86" i="8"/>
  <c r="C87" i="8"/>
  <c r="D87" i="8"/>
  <c r="E87" i="8"/>
  <c r="F87" i="8"/>
  <c r="G87" i="8"/>
  <c r="C88" i="8"/>
  <c r="D88" i="8"/>
  <c r="E88" i="8"/>
  <c r="F88" i="8"/>
  <c r="G88" i="8"/>
  <c r="C89" i="8"/>
  <c r="D89" i="8"/>
  <c r="E89" i="8"/>
  <c r="F89" i="8"/>
  <c r="G89" i="8"/>
  <c r="C90" i="8"/>
  <c r="D90" i="8"/>
  <c r="E90" i="8"/>
  <c r="F90" i="8"/>
  <c r="G90" i="8"/>
  <c r="C91" i="8"/>
  <c r="D91" i="8"/>
  <c r="E91" i="8"/>
  <c r="F91" i="8"/>
  <c r="G91" i="8"/>
  <c r="C92" i="8"/>
  <c r="D92" i="8"/>
  <c r="E92" i="8"/>
  <c r="F92" i="8"/>
  <c r="G92" i="8"/>
  <c r="C93" i="8"/>
  <c r="D93" i="8"/>
  <c r="E93" i="8"/>
  <c r="F93" i="8"/>
  <c r="G93" i="8"/>
  <c r="C94" i="8"/>
  <c r="D94" i="8"/>
  <c r="E94" i="8"/>
  <c r="F94" i="8"/>
  <c r="G94" i="8"/>
  <c r="C95" i="8"/>
  <c r="D95" i="8"/>
  <c r="E95" i="8"/>
  <c r="F95" i="8"/>
  <c r="G95" i="8"/>
  <c r="C96" i="8"/>
  <c r="D96" i="8"/>
  <c r="E96" i="8"/>
  <c r="F96" i="8"/>
  <c r="G96" i="8"/>
  <c r="C97" i="8"/>
  <c r="D97" i="8"/>
  <c r="E97" i="8"/>
  <c r="F97" i="8"/>
  <c r="G97" i="8"/>
  <c r="C98" i="8"/>
  <c r="D98" i="8"/>
  <c r="E98" i="8"/>
  <c r="F98" i="8"/>
  <c r="G98" i="8"/>
  <c r="C99" i="8"/>
  <c r="D99" i="8"/>
  <c r="E99" i="8"/>
  <c r="F99" i="8"/>
  <c r="G99" i="8"/>
  <c r="C100" i="8"/>
  <c r="D100" i="8"/>
  <c r="E100" i="8"/>
  <c r="F100" i="8"/>
  <c r="G100" i="8"/>
  <c r="C101" i="8"/>
  <c r="D101" i="8"/>
  <c r="E101" i="8"/>
  <c r="F101" i="8"/>
  <c r="G101" i="8"/>
  <c r="C102" i="8"/>
  <c r="D102" i="8"/>
  <c r="E102" i="8"/>
  <c r="F102" i="8"/>
  <c r="G102" i="8"/>
  <c r="G2" i="8"/>
  <c r="F2" i="8"/>
  <c r="E2" i="8"/>
  <c r="D2" i="8"/>
  <c r="C3" i="1"/>
  <c r="D3" i="1"/>
  <c r="E3" i="1"/>
  <c r="F3" i="1"/>
  <c r="G3" i="1"/>
  <c r="C4" i="1"/>
  <c r="D4" i="1"/>
  <c r="E4" i="1"/>
  <c r="F4" i="1"/>
  <c r="G4" i="1"/>
  <c r="C5" i="1"/>
  <c r="D5" i="1"/>
  <c r="E5" i="1"/>
  <c r="F5" i="1"/>
  <c r="G5" i="1"/>
  <c r="C6" i="1"/>
  <c r="D6" i="1"/>
  <c r="E6" i="1"/>
  <c r="F6" i="1"/>
  <c r="G6" i="1"/>
  <c r="C7" i="1"/>
  <c r="D7" i="1"/>
  <c r="E7" i="1"/>
  <c r="F7" i="1"/>
  <c r="G7" i="1"/>
  <c r="C8" i="1"/>
  <c r="D8" i="1"/>
  <c r="E8" i="1"/>
  <c r="F8" i="1"/>
  <c r="G8" i="1"/>
  <c r="C9" i="1"/>
  <c r="D9" i="1"/>
  <c r="E9" i="1"/>
  <c r="F9" i="1"/>
  <c r="G9" i="1"/>
  <c r="C10" i="1"/>
  <c r="D10" i="1"/>
  <c r="E10" i="1"/>
  <c r="F10" i="1"/>
  <c r="G10" i="1"/>
  <c r="C11" i="1"/>
  <c r="D11" i="1"/>
  <c r="E11" i="1"/>
  <c r="F11" i="1"/>
  <c r="G11" i="1"/>
  <c r="C12" i="1"/>
  <c r="D12" i="1"/>
  <c r="E12" i="1"/>
  <c r="F12" i="1"/>
  <c r="G12" i="1"/>
  <c r="C13" i="1"/>
  <c r="D13" i="1"/>
  <c r="E13" i="1"/>
  <c r="F13" i="1"/>
  <c r="G13" i="1"/>
  <c r="C14" i="1"/>
  <c r="D14" i="1"/>
  <c r="E14" i="1"/>
  <c r="F14" i="1"/>
  <c r="G14" i="1"/>
  <c r="C15" i="1"/>
  <c r="D15" i="1"/>
  <c r="E15" i="1"/>
  <c r="F15" i="1"/>
  <c r="G15" i="1"/>
  <c r="C16" i="1"/>
  <c r="D16" i="1"/>
  <c r="E16" i="1"/>
  <c r="F16" i="1"/>
  <c r="G16" i="1"/>
  <c r="C17" i="1"/>
  <c r="D17" i="1"/>
  <c r="E17" i="1"/>
  <c r="F17" i="1"/>
  <c r="G17" i="1"/>
  <c r="C18" i="1"/>
  <c r="D18" i="1"/>
  <c r="E18" i="1"/>
  <c r="F18" i="1"/>
  <c r="G18" i="1"/>
  <c r="C19" i="1"/>
  <c r="D19" i="1"/>
  <c r="E19" i="1"/>
  <c r="F19" i="1"/>
  <c r="G19" i="1"/>
  <c r="C20" i="1"/>
  <c r="D20" i="1"/>
  <c r="E20" i="1"/>
  <c r="F20" i="1"/>
  <c r="G20" i="1"/>
  <c r="C21" i="1"/>
  <c r="D21" i="1"/>
  <c r="E21" i="1"/>
  <c r="F21" i="1"/>
  <c r="G21" i="1"/>
  <c r="C22" i="1"/>
  <c r="D22" i="1"/>
  <c r="E22" i="1"/>
  <c r="F22" i="1"/>
  <c r="G22" i="1"/>
  <c r="C23" i="1"/>
  <c r="D23" i="1"/>
  <c r="E23" i="1"/>
  <c r="F23" i="1"/>
  <c r="G23" i="1"/>
  <c r="C24" i="1"/>
  <c r="D24" i="1"/>
  <c r="E24" i="1"/>
  <c r="F24" i="1"/>
  <c r="G24" i="1"/>
  <c r="C25" i="1"/>
  <c r="D25" i="1"/>
  <c r="E25" i="1"/>
  <c r="F25" i="1"/>
  <c r="G25" i="1"/>
  <c r="C26" i="1"/>
  <c r="D26" i="1"/>
  <c r="E26" i="1"/>
  <c r="F26" i="1"/>
  <c r="G26" i="1"/>
  <c r="C27" i="1"/>
  <c r="D27" i="1"/>
  <c r="E27" i="1"/>
  <c r="F27" i="1"/>
  <c r="G27" i="1"/>
  <c r="C28" i="1"/>
  <c r="D28" i="1"/>
  <c r="E28" i="1"/>
  <c r="F28" i="1"/>
  <c r="G28" i="1"/>
  <c r="C29" i="1"/>
  <c r="D29" i="1"/>
  <c r="E29" i="1"/>
  <c r="F29" i="1"/>
  <c r="G29" i="1"/>
  <c r="C30" i="1"/>
  <c r="D30" i="1"/>
  <c r="E30" i="1"/>
  <c r="F30" i="1"/>
  <c r="G30" i="1"/>
  <c r="C31" i="1"/>
  <c r="D31" i="1"/>
  <c r="E31" i="1"/>
  <c r="F31" i="1"/>
  <c r="G31" i="1"/>
  <c r="C32" i="1"/>
  <c r="D32" i="1"/>
  <c r="E32" i="1"/>
  <c r="F32" i="1"/>
  <c r="G32" i="1"/>
  <c r="C33" i="1"/>
  <c r="D33" i="1"/>
  <c r="E33" i="1"/>
  <c r="F33" i="1"/>
  <c r="G33" i="1"/>
  <c r="C34" i="1"/>
  <c r="D34" i="1"/>
  <c r="E34" i="1"/>
  <c r="F34" i="1"/>
  <c r="G34" i="1"/>
  <c r="C35" i="1"/>
  <c r="D35" i="1"/>
  <c r="E35" i="1"/>
  <c r="F35" i="1"/>
  <c r="G35" i="1"/>
  <c r="C36" i="1"/>
  <c r="D36" i="1"/>
  <c r="E36" i="1"/>
  <c r="F36" i="1"/>
  <c r="G36" i="1"/>
  <c r="C37" i="1"/>
  <c r="D37" i="1"/>
  <c r="E37" i="1"/>
  <c r="F37" i="1"/>
  <c r="G37" i="1"/>
  <c r="C38" i="1"/>
  <c r="D38" i="1"/>
  <c r="E38" i="1"/>
  <c r="F38" i="1"/>
  <c r="G38" i="1"/>
  <c r="C39" i="1"/>
  <c r="D39" i="1"/>
  <c r="E39" i="1"/>
  <c r="F39" i="1"/>
  <c r="G39" i="1"/>
  <c r="C40" i="1"/>
  <c r="D40" i="1"/>
  <c r="E40" i="1"/>
  <c r="F40" i="1"/>
  <c r="G40" i="1"/>
  <c r="C41" i="1"/>
  <c r="D41" i="1"/>
  <c r="E41" i="1"/>
  <c r="F41" i="1"/>
  <c r="G41" i="1"/>
  <c r="C42" i="1"/>
  <c r="D42" i="1"/>
  <c r="E42" i="1"/>
  <c r="F42" i="1"/>
  <c r="G42" i="1"/>
  <c r="C43" i="1"/>
  <c r="D43" i="1"/>
  <c r="E43" i="1"/>
  <c r="F43" i="1"/>
  <c r="G43" i="1"/>
  <c r="C44" i="1"/>
  <c r="D44" i="1"/>
  <c r="E44" i="1"/>
  <c r="F44" i="1"/>
  <c r="G44" i="1"/>
  <c r="C45" i="1"/>
  <c r="D45" i="1"/>
  <c r="E45" i="1"/>
  <c r="F45" i="1"/>
  <c r="G45" i="1"/>
  <c r="C46" i="1"/>
  <c r="D46" i="1"/>
  <c r="E46" i="1"/>
  <c r="F46" i="1"/>
  <c r="G46" i="1"/>
  <c r="C47" i="1"/>
  <c r="D47" i="1"/>
  <c r="E47" i="1"/>
  <c r="F47" i="1"/>
  <c r="G47" i="1"/>
  <c r="C48" i="1"/>
  <c r="D48" i="1"/>
  <c r="E48" i="1"/>
  <c r="F48" i="1"/>
  <c r="G48" i="1"/>
  <c r="C49" i="1"/>
  <c r="D49" i="1"/>
  <c r="E49" i="1"/>
  <c r="F49" i="1"/>
  <c r="G49" i="1"/>
  <c r="C50" i="1"/>
  <c r="D50" i="1"/>
  <c r="E50" i="1"/>
  <c r="F50" i="1"/>
  <c r="G50" i="1"/>
  <c r="C51" i="1"/>
  <c r="D51" i="1"/>
  <c r="E51" i="1"/>
  <c r="F51" i="1"/>
  <c r="G51" i="1"/>
  <c r="C52" i="1"/>
  <c r="D52" i="1"/>
  <c r="E52" i="1"/>
  <c r="F52" i="1"/>
  <c r="G52" i="1"/>
  <c r="C53" i="1"/>
  <c r="D53" i="1"/>
  <c r="E53" i="1"/>
  <c r="F53" i="1"/>
  <c r="G53" i="1"/>
  <c r="C54" i="1"/>
  <c r="D54" i="1"/>
  <c r="E54" i="1"/>
  <c r="F54" i="1"/>
  <c r="G54" i="1"/>
  <c r="C55" i="1"/>
  <c r="D55" i="1"/>
  <c r="E55" i="1"/>
  <c r="F55" i="1"/>
  <c r="G55" i="1"/>
  <c r="C56" i="1"/>
  <c r="D56" i="1"/>
  <c r="E56" i="1"/>
  <c r="F56" i="1"/>
  <c r="G56" i="1"/>
  <c r="C57" i="1"/>
  <c r="D57" i="1"/>
  <c r="E57" i="1"/>
  <c r="F57" i="1"/>
  <c r="G57" i="1"/>
  <c r="C58" i="1"/>
  <c r="D58" i="1"/>
  <c r="E58" i="1"/>
  <c r="F58" i="1"/>
  <c r="G58" i="1"/>
  <c r="C59" i="1"/>
  <c r="D59" i="1"/>
  <c r="E59" i="1"/>
  <c r="F59" i="1"/>
  <c r="G59" i="1"/>
  <c r="C60" i="1"/>
  <c r="D60" i="1"/>
  <c r="E60" i="1"/>
  <c r="F60" i="1"/>
  <c r="G60" i="1"/>
  <c r="C61" i="1"/>
  <c r="D61" i="1"/>
  <c r="E61" i="1"/>
  <c r="F61" i="1"/>
  <c r="G61" i="1"/>
  <c r="C62" i="1"/>
  <c r="D62" i="1"/>
  <c r="E62" i="1"/>
  <c r="F62" i="1"/>
  <c r="G62" i="1"/>
  <c r="C63" i="1"/>
  <c r="D63" i="1"/>
  <c r="E63" i="1"/>
  <c r="F63" i="1"/>
  <c r="G63" i="1"/>
  <c r="C64" i="1"/>
  <c r="D64" i="1"/>
  <c r="E64" i="1"/>
  <c r="F64" i="1"/>
  <c r="G64" i="1"/>
  <c r="C65" i="1"/>
  <c r="D65" i="1"/>
  <c r="E65" i="1"/>
  <c r="F65" i="1"/>
  <c r="G65" i="1"/>
  <c r="C66" i="1"/>
  <c r="D66" i="1"/>
  <c r="E66" i="1"/>
  <c r="F66" i="1"/>
  <c r="G66" i="1"/>
  <c r="C67" i="1"/>
  <c r="D67" i="1"/>
  <c r="E67" i="1"/>
  <c r="F67" i="1"/>
  <c r="G67" i="1"/>
  <c r="C68" i="1"/>
  <c r="D68" i="1"/>
  <c r="E68" i="1"/>
  <c r="F68" i="1"/>
  <c r="G68" i="1"/>
  <c r="C69" i="1"/>
  <c r="D69" i="1"/>
  <c r="E69" i="1"/>
  <c r="F69" i="1"/>
  <c r="G69" i="1"/>
  <c r="C70" i="1"/>
  <c r="D70" i="1"/>
  <c r="E70" i="1"/>
  <c r="F70" i="1"/>
  <c r="G70" i="1"/>
  <c r="C71" i="1"/>
  <c r="D71" i="1"/>
  <c r="E71" i="1"/>
  <c r="F71" i="1"/>
  <c r="G71" i="1"/>
  <c r="C72" i="1"/>
  <c r="D72" i="1"/>
  <c r="E72" i="1"/>
  <c r="F72" i="1"/>
  <c r="G72" i="1"/>
  <c r="C73" i="1"/>
  <c r="D73" i="1"/>
  <c r="E73" i="1"/>
  <c r="F73" i="1"/>
  <c r="G73" i="1"/>
  <c r="C74" i="1"/>
  <c r="D74" i="1"/>
  <c r="E74" i="1"/>
  <c r="F74" i="1"/>
  <c r="G74" i="1"/>
  <c r="C75" i="1"/>
  <c r="D75" i="1"/>
  <c r="E75" i="1"/>
  <c r="F75" i="1"/>
  <c r="G75" i="1"/>
  <c r="C76" i="1"/>
  <c r="D76" i="1"/>
  <c r="E76" i="1"/>
  <c r="F76" i="1"/>
  <c r="G76" i="1"/>
  <c r="C77" i="1"/>
  <c r="D77" i="1"/>
  <c r="E77" i="1"/>
  <c r="F77" i="1"/>
  <c r="G77" i="1"/>
  <c r="C78" i="1"/>
  <c r="D78" i="1"/>
  <c r="E78" i="1"/>
  <c r="F78" i="1"/>
  <c r="G78" i="1"/>
  <c r="C79" i="1"/>
  <c r="D79" i="1"/>
  <c r="E79" i="1"/>
  <c r="F79" i="1"/>
  <c r="G79" i="1"/>
  <c r="C80" i="1"/>
  <c r="D80" i="1"/>
  <c r="E80" i="1"/>
  <c r="F80" i="1"/>
  <c r="G80" i="1"/>
  <c r="C81" i="1"/>
  <c r="D81" i="1"/>
  <c r="E81" i="1"/>
  <c r="F81" i="1"/>
  <c r="G81" i="1"/>
  <c r="C82" i="1"/>
  <c r="D82" i="1"/>
  <c r="E82" i="1"/>
  <c r="F82" i="1"/>
  <c r="G82" i="1"/>
  <c r="C83" i="1"/>
  <c r="D83" i="1"/>
  <c r="E83" i="1"/>
  <c r="F83" i="1"/>
  <c r="G83" i="1"/>
  <c r="C84" i="1"/>
  <c r="D84" i="1"/>
  <c r="E84" i="1"/>
  <c r="F84" i="1"/>
  <c r="G84" i="1"/>
  <c r="C85" i="1"/>
  <c r="D85" i="1"/>
  <c r="E85" i="1"/>
  <c r="F85" i="1"/>
  <c r="G85" i="1"/>
  <c r="C86" i="1"/>
  <c r="D86" i="1"/>
  <c r="E86" i="1"/>
  <c r="F86" i="1"/>
  <c r="G86" i="1"/>
  <c r="C87" i="1"/>
  <c r="D87" i="1"/>
  <c r="E87" i="1"/>
  <c r="F87" i="1"/>
  <c r="G87" i="1"/>
  <c r="C88" i="1"/>
  <c r="D88" i="1"/>
  <c r="E88" i="1"/>
  <c r="F88" i="1"/>
  <c r="G88" i="1"/>
  <c r="C89" i="1"/>
  <c r="D89" i="1"/>
  <c r="E89" i="1"/>
  <c r="F89" i="1"/>
  <c r="G89" i="1"/>
  <c r="C90" i="1"/>
  <c r="D90" i="1"/>
  <c r="E90" i="1"/>
  <c r="F90" i="1"/>
  <c r="G90" i="1"/>
  <c r="C91" i="1"/>
  <c r="D91" i="1"/>
  <c r="E91" i="1"/>
  <c r="F91" i="1"/>
  <c r="G91" i="1"/>
  <c r="C92" i="1"/>
  <c r="D92" i="1"/>
  <c r="E92" i="1"/>
  <c r="F92" i="1"/>
  <c r="G92" i="1"/>
  <c r="C93" i="1"/>
  <c r="D93" i="1"/>
  <c r="E93" i="1"/>
  <c r="F93" i="1"/>
  <c r="G93" i="1"/>
  <c r="C94" i="1"/>
  <c r="D94" i="1"/>
  <c r="E94" i="1"/>
  <c r="F94" i="1"/>
  <c r="G94" i="1"/>
  <c r="C95" i="1"/>
  <c r="D95" i="1"/>
  <c r="E95" i="1"/>
  <c r="F95" i="1"/>
  <c r="G95" i="1"/>
  <c r="C96" i="1"/>
  <c r="D96" i="1"/>
  <c r="E96" i="1"/>
  <c r="F96" i="1"/>
  <c r="G96" i="1"/>
  <c r="C97" i="1"/>
  <c r="D97" i="1"/>
  <c r="E97" i="1"/>
  <c r="F97" i="1"/>
  <c r="G97" i="1"/>
  <c r="C98" i="1"/>
  <c r="D98" i="1"/>
  <c r="E98" i="1"/>
  <c r="F98" i="1"/>
  <c r="G98" i="1"/>
  <c r="C99" i="1"/>
  <c r="D99" i="1"/>
  <c r="E99" i="1"/>
  <c r="F99" i="1"/>
  <c r="G99" i="1"/>
  <c r="C100" i="1"/>
  <c r="D100" i="1"/>
  <c r="E100" i="1"/>
  <c r="F100" i="1"/>
  <c r="G100" i="1"/>
  <c r="C101" i="1"/>
  <c r="D101" i="1"/>
  <c r="E101" i="1"/>
  <c r="F101" i="1"/>
  <c r="G101" i="1"/>
  <c r="C102" i="1"/>
  <c r="D102" i="1"/>
  <c r="E102" i="1"/>
  <c r="F102" i="1"/>
  <c r="G102" i="1"/>
  <c r="G2" i="1"/>
  <c r="F2" i="1"/>
  <c r="E2" i="1"/>
  <c r="D2" i="1"/>
  <c r="C2" i="9"/>
  <c r="B102" i="9"/>
  <c r="B101" i="9"/>
  <c r="B100" i="9"/>
  <c r="B99" i="9"/>
  <c r="B98" i="9"/>
  <c r="B97" i="9"/>
  <c r="B96" i="9"/>
  <c r="B95" i="9"/>
  <c r="B94" i="9"/>
  <c r="B93" i="9"/>
  <c r="B92" i="9"/>
  <c r="B91" i="9"/>
  <c r="B90" i="9"/>
  <c r="B89" i="9"/>
  <c r="B88" i="9"/>
  <c r="B87" i="9"/>
  <c r="B86" i="9"/>
  <c r="B85" i="9"/>
  <c r="B84" i="9"/>
  <c r="B83" i="9"/>
  <c r="B82" i="9"/>
  <c r="B81" i="9"/>
  <c r="B80" i="9"/>
  <c r="B79" i="9"/>
  <c r="B78" i="9"/>
  <c r="B77" i="9"/>
  <c r="B76" i="9"/>
  <c r="B75" i="9"/>
  <c r="B74" i="9"/>
  <c r="B73" i="9"/>
  <c r="B72" i="9"/>
  <c r="B71" i="9"/>
  <c r="B70" i="9"/>
  <c r="B69" i="9"/>
  <c r="B68" i="9"/>
  <c r="B67" i="9"/>
  <c r="B66" i="9"/>
  <c r="B65" i="9"/>
  <c r="B64" i="9"/>
  <c r="B63" i="9"/>
  <c r="B62" i="9"/>
  <c r="B61" i="9"/>
  <c r="B60" i="9"/>
  <c r="B59" i="9"/>
  <c r="B58" i="9"/>
  <c r="B57" i="9"/>
  <c r="B56" i="9"/>
  <c r="B55" i="9"/>
  <c r="B54" i="9"/>
  <c r="B53" i="9"/>
  <c r="B52" i="9"/>
  <c r="B51" i="9"/>
  <c r="B50" i="9"/>
  <c r="B49" i="9"/>
  <c r="B48" i="9"/>
  <c r="B47" i="9"/>
  <c r="B46" i="9"/>
  <c r="B45" i="9"/>
  <c r="B44" i="9"/>
  <c r="B43" i="9"/>
  <c r="B42" i="9"/>
  <c r="B41" i="9"/>
  <c r="B40" i="9"/>
  <c r="B39" i="9"/>
  <c r="B38" i="9"/>
  <c r="B37" i="9"/>
  <c r="B36" i="9"/>
  <c r="B35" i="9"/>
  <c r="B34" i="9"/>
  <c r="B33" i="9"/>
  <c r="B32" i="9"/>
  <c r="B31" i="9"/>
  <c r="B30" i="9"/>
  <c r="B29" i="9"/>
  <c r="B28" i="9"/>
  <c r="B27" i="9"/>
  <c r="B26" i="9"/>
  <c r="B25" i="9"/>
  <c r="B24" i="9"/>
  <c r="B23" i="9"/>
  <c r="B22" i="9"/>
  <c r="B21" i="9"/>
  <c r="B20" i="9"/>
  <c r="B19" i="9"/>
  <c r="B18" i="9"/>
  <c r="B17" i="9"/>
  <c r="B16" i="9"/>
  <c r="B15" i="9"/>
  <c r="B14" i="9"/>
  <c r="B13" i="9"/>
  <c r="B12" i="9"/>
  <c r="B11" i="9"/>
  <c r="B10" i="9"/>
  <c r="B9" i="9"/>
  <c r="B8" i="9"/>
  <c r="B7" i="9"/>
  <c r="B6" i="9"/>
  <c r="B5" i="9"/>
  <c r="B4" i="9"/>
  <c r="B3" i="9"/>
  <c r="B2" i="9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C2" i="8"/>
  <c r="B2" i="8"/>
  <c r="I3" i="2" l="1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2" i="2"/>
  <c r="H3" i="3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I18" i="3"/>
  <c r="H19" i="3"/>
  <c r="I19" i="3"/>
  <c r="H20" i="3"/>
  <c r="I20" i="3"/>
  <c r="H21" i="3"/>
  <c r="I21" i="3"/>
  <c r="H22" i="3"/>
  <c r="I22" i="3"/>
  <c r="H23" i="3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H30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H42" i="3"/>
  <c r="I42" i="3"/>
  <c r="H43" i="3"/>
  <c r="I43" i="3"/>
  <c r="H44" i="3"/>
  <c r="I44" i="3"/>
  <c r="H45" i="3"/>
  <c r="I45" i="3"/>
  <c r="H46" i="3"/>
  <c r="I46" i="3"/>
  <c r="H47" i="3"/>
  <c r="I47" i="3"/>
  <c r="H48" i="3"/>
  <c r="I48" i="3"/>
  <c r="H49" i="3"/>
  <c r="I49" i="3"/>
  <c r="H50" i="3"/>
  <c r="I50" i="3"/>
  <c r="H51" i="3"/>
  <c r="I51" i="3"/>
  <c r="H52" i="3"/>
  <c r="I52" i="3"/>
  <c r="H53" i="3"/>
  <c r="I53" i="3"/>
  <c r="H54" i="3"/>
  <c r="I54" i="3"/>
  <c r="H55" i="3"/>
  <c r="I55" i="3"/>
  <c r="H56" i="3"/>
  <c r="I56" i="3"/>
  <c r="H57" i="3"/>
  <c r="I57" i="3"/>
  <c r="H58" i="3"/>
  <c r="I58" i="3"/>
  <c r="H59" i="3"/>
  <c r="I59" i="3"/>
  <c r="H60" i="3"/>
  <c r="I60" i="3"/>
  <c r="H61" i="3"/>
  <c r="I61" i="3"/>
  <c r="H62" i="3"/>
  <c r="I62" i="3"/>
  <c r="H63" i="3"/>
  <c r="I63" i="3"/>
  <c r="H64" i="3"/>
  <c r="I64" i="3"/>
  <c r="H65" i="3"/>
  <c r="I65" i="3"/>
  <c r="H66" i="3"/>
  <c r="I66" i="3"/>
  <c r="H67" i="3"/>
  <c r="I67" i="3"/>
  <c r="H68" i="3"/>
  <c r="I68" i="3"/>
  <c r="H69" i="3"/>
  <c r="I69" i="3"/>
  <c r="H70" i="3"/>
  <c r="I70" i="3"/>
  <c r="H71" i="3"/>
  <c r="I71" i="3"/>
  <c r="H72" i="3"/>
  <c r="I72" i="3"/>
  <c r="H73" i="3"/>
  <c r="I73" i="3"/>
  <c r="H74" i="3"/>
  <c r="I74" i="3"/>
  <c r="H75" i="3"/>
  <c r="I75" i="3"/>
  <c r="H76" i="3"/>
  <c r="I76" i="3"/>
  <c r="H77" i="3"/>
  <c r="I77" i="3"/>
  <c r="H78" i="3"/>
  <c r="I78" i="3"/>
  <c r="H79" i="3"/>
  <c r="I79" i="3"/>
  <c r="H80" i="3"/>
  <c r="I80" i="3"/>
  <c r="H81" i="3"/>
  <c r="I81" i="3"/>
  <c r="H82" i="3"/>
  <c r="I82" i="3"/>
  <c r="H83" i="3"/>
  <c r="I83" i="3"/>
  <c r="H84" i="3"/>
  <c r="I84" i="3"/>
  <c r="H85" i="3"/>
  <c r="I85" i="3"/>
  <c r="H86" i="3"/>
  <c r="I86" i="3"/>
  <c r="H87" i="3"/>
  <c r="I87" i="3"/>
  <c r="H88" i="3"/>
  <c r="I88" i="3"/>
  <c r="H89" i="3"/>
  <c r="I89" i="3"/>
  <c r="H90" i="3"/>
  <c r="I90" i="3"/>
  <c r="H91" i="3"/>
  <c r="I91" i="3"/>
  <c r="H92" i="3"/>
  <c r="I92" i="3"/>
  <c r="H93" i="3"/>
  <c r="I93" i="3"/>
  <c r="H94" i="3"/>
  <c r="I94" i="3"/>
  <c r="H95" i="3"/>
  <c r="I95" i="3"/>
  <c r="H96" i="3"/>
  <c r="I96" i="3"/>
  <c r="H97" i="3"/>
  <c r="I97" i="3"/>
  <c r="H98" i="3"/>
  <c r="I98" i="3"/>
  <c r="H99" i="3"/>
  <c r="I99" i="3"/>
  <c r="H100" i="3"/>
  <c r="I100" i="3"/>
  <c r="H101" i="3"/>
  <c r="I101" i="3"/>
  <c r="H102" i="3"/>
  <c r="I102" i="3"/>
  <c r="I2" i="3"/>
  <c r="H2" i="3"/>
  <c r="F102" i="3"/>
  <c r="E102" i="3"/>
  <c r="D102" i="3"/>
  <c r="C102" i="3"/>
  <c r="G102" i="3" s="1"/>
  <c r="B102" i="3"/>
  <c r="G101" i="3"/>
  <c r="F101" i="3"/>
  <c r="E101" i="3"/>
  <c r="C101" i="3"/>
  <c r="D101" i="3" s="1"/>
  <c r="B101" i="3"/>
  <c r="F100" i="3"/>
  <c r="C100" i="3"/>
  <c r="G100" i="3" s="1"/>
  <c r="B100" i="3"/>
  <c r="C99" i="3"/>
  <c r="E99" i="3" s="1"/>
  <c r="B99" i="3"/>
  <c r="F98" i="3"/>
  <c r="E98" i="3"/>
  <c r="D98" i="3"/>
  <c r="C98" i="3"/>
  <c r="G98" i="3" s="1"/>
  <c r="B98" i="3"/>
  <c r="F97" i="3"/>
  <c r="E97" i="3"/>
  <c r="D97" i="3"/>
  <c r="C97" i="3"/>
  <c r="G97" i="3" s="1"/>
  <c r="B97" i="3"/>
  <c r="G96" i="3"/>
  <c r="F96" i="3"/>
  <c r="E96" i="3"/>
  <c r="D96" i="3"/>
  <c r="C96" i="3"/>
  <c r="B96" i="3"/>
  <c r="G95" i="3"/>
  <c r="F95" i="3"/>
  <c r="C95" i="3"/>
  <c r="E95" i="3" s="1"/>
  <c r="B95" i="3"/>
  <c r="C94" i="3"/>
  <c r="G94" i="3" s="1"/>
  <c r="B94" i="3"/>
  <c r="F93" i="3"/>
  <c r="E93" i="3"/>
  <c r="D93" i="3"/>
  <c r="C93" i="3"/>
  <c r="G93" i="3" s="1"/>
  <c r="B93" i="3"/>
  <c r="F92" i="3"/>
  <c r="E92" i="3"/>
  <c r="D92" i="3"/>
  <c r="C92" i="3"/>
  <c r="G92" i="3" s="1"/>
  <c r="B92" i="3"/>
  <c r="G91" i="3"/>
  <c r="F91" i="3"/>
  <c r="E91" i="3"/>
  <c r="D91" i="3"/>
  <c r="C91" i="3"/>
  <c r="B91" i="3"/>
  <c r="F90" i="3"/>
  <c r="C90" i="3"/>
  <c r="G90" i="3" s="1"/>
  <c r="B90" i="3"/>
  <c r="C89" i="3"/>
  <c r="E89" i="3" s="1"/>
  <c r="B89" i="3"/>
  <c r="F88" i="3"/>
  <c r="E88" i="3"/>
  <c r="D88" i="3"/>
  <c r="C88" i="3"/>
  <c r="G88" i="3" s="1"/>
  <c r="B88" i="3"/>
  <c r="F87" i="3"/>
  <c r="E87" i="3"/>
  <c r="D87" i="3"/>
  <c r="C87" i="3"/>
  <c r="G87" i="3" s="1"/>
  <c r="B87" i="3"/>
  <c r="G86" i="3"/>
  <c r="F86" i="3"/>
  <c r="E86" i="3"/>
  <c r="D86" i="3"/>
  <c r="C86" i="3"/>
  <c r="B86" i="3"/>
  <c r="G85" i="3"/>
  <c r="F85" i="3"/>
  <c r="C85" i="3"/>
  <c r="E85" i="3" s="1"/>
  <c r="B85" i="3"/>
  <c r="C84" i="3"/>
  <c r="G84" i="3" s="1"/>
  <c r="B84" i="3"/>
  <c r="F83" i="3"/>
  <c r="E83" i="3"/>
  <c r="D83" i="3"/>
  <c r="C83" i="3"/>
  <c r="G83" i="3" s="1"/>
  <c r="B83" i="3"/>
  <c r="F82" i="3"/>
  <c r="E82" i="3"/>
  <c r="D82" i="3"/>
  <c r="C82" i="3"/>
  <c r="G82" i="3" s="1"/>
  <c r="B82" i="3"/>
  <c r="G81" i="3"/>
  <c r="F81" i="3"/>
  <c r="E81" i="3"/>
  <c r="D81" i="3"/>
  <c r="C81" i="3"/>
  <c r="B81" i="3"/>
  <c r="C80" i="3"/>
  <c r="G80" i="3" s="1"/>
  <c r="B80" i="3"/>
  <c r="C79" i="3"/>
  <c r="E79" i="3" s="1"/>
  <c r="B79" i="3"/>
  <c r="F78" i="3"/>
  <c r="E78" i="3"/>
  <c r="D78" i="3"/>
  <c r="C78" i="3"/>
  <c r="G78" i="3" s="1"/>
  <c r="B78" i="3"/>
  <c r="F77" i="3"/>
  <c r="E77" i="3"/>
  <c r="D77" i="3"/>
  <c r="C77" i="3"/>
  <c r="G77" i="3" s="1"/>
  <c r="B77" i="3"/>
  <c r="G76" i="3"/>
  <c r="F76" i="3"/>
  <c r="E76" i="3"/>
  <c r="D76" i="3"/>
  <c r="C76" i="3"/>
  <c r="B76" i="3"/>
  <c r="G75" i="3"/>
  <c r="F75" i="3"/>
  <c r="C75" i="3"/>
  <c r="E75" i="3" s="1"/>
  <c r="B75" i="3"/>
  <c r="C74" i="3"/>
  <c r="G74" i="3" s="1"/>
  <c r="B74" i="3"/>
  <c r="F73" i="3"/>
  <c r="E73" i="3"/>
  <c r="D73" i="3"/>
  <c r="C73" i="3"/>
  <c r="G73" i="3" s="1"/>
  <c r="B73" i="3"/>
  <c r="F72" i="3"/>
  <c r="E72" i="3"/>
  <c r="D72" i="3"/>
  <c r="C72" i="3"/>
  <c r="G72" i="3" s="1"/>
  <c r="B72" i="3"/>
  <c r="G71" i="3"/>
  <c r="F71" i="3"/>
  <c r="E71" i="3"/>
  <c r="D71" i="3"/>
  <c r="C71" i="3"/>
  <c r="B71" i="3"/>
  <c r="C70" i="3"/>
  <c r="G70" i="3" s="1"/>
  <c r="B70" i="3"/>
  <c r="C69" i="3"/>
  <c r="E69" i="3" s="1"/>
  <c r="B69" i="3"/>
  <c r="F68" i="3"/>
  <c r="E68" i="3"/>
  <c r="D68" i="3"/>
  <c r="C68" i="3"/>
  <c r="G68" i="3" s="1"/>
  <c r="B68" i="3"/>
  <c r="F67" i="3"/>
  <c r="E67" i="3"/>
  <c r="D67" i="3"/>
  <c r="C67" i="3"/>
  <c r="G67" i="3" s="1"/>
  <c r="B67" i="3"/>
  <c r="G66" i="3"/>
  <c r="F66" i="3"/>
  <c r="E66" i="3"/>
  <c r="D66" i="3"/>
  <c r="C66" i="3"/>
  <c r="B66" i="3"/>
  <c r="G65" i="3"/>
  <c r="F65" i="3"/>
  <c r="C65" i="3"/>
  <c r="E65" i="3" s="1"/>
  <c r="B65" i="3"/>
  <c r="C64" i="3"/>
  <c r="G64" i="3" s="1"/>
  <c r="B64" i="3"/>
  <c r="F63" i="3"/>
  <c r="E63" i="3"/>
  <c r="D63" i="3"/>
  <c r="C63" i="3"/>
  <c r="G63" i="3" s="1"/>
  <c r="B63" i="3"/>
  <c r="F62" i="3"/>
  <c r="E62" i="3"/>
  <c r="D62" i="3"/>
  <c r="C62" i="3"/>
  <c r="G62" i="3" s="1"/>
  <c r="B62" i="3"/>
  <c r="G61" i="3"/>
  <c r="F61" i="3"/>
  <c r="E61" i="3"/>
  <c r="D61" i="3"/>
  <c r="C61" i="3"/>
  <c r="B61" i="3"/>
  <c r="C60" i="3"/>
  <c r="G60" i="3" s="1"/>
  <c r="B60" i="3"/>
  <c r="C59" i="3"/>
  <c r="E59" i="3" s="1"/>
  <c r="B59" i="3"/>
  <c r="F58" i="3"/>
  <c r="E58" i="3"/>
  <c r="D58" i="3"/>
  <c r="C58" i="3"/>
  <c r="G58" i="3" s="1"/>
  <c r="B58" i="3"/>
  <c r="F57" i="3"/>
  <c r="E57" i="3"/>
  <c r="D57" i="3"/>
  <c r="C57" i="3"/>
  <c r="G57" i="3" s="1"/>
  <c r="B57" i="3"/>
  <c r="G56" i="3"/>
  <c r="F56" i="3"/>
  <c r="E56" i="3"/>
  <c r="D56" i="3"/>
  <c r="C56" i="3"/>
  <c r="B56" i="3"/>
  <c r="G55" i="3"/>
  <c r="F55" i="3"/>
  <c r="C55" i="3"/>
  <c r="E55" i="3" s="1"/>
  <c r="B55" i="3"/>
  <c r="C54" i="3"/>
  <c r="G54" i="3" s="1"/>
  <c r="B54" i="3"/>
  <c r="F53" i="3"/>
  <c r="E53" i="3"/>
  <c r="D53" i="3"/>
  <c r="C53" i="3"/>
  <c r="G53" i="3" s="1"/>
  <c r="B53" i="3"/>
  <c r="F52" i="3"/>
  <c r="E52" i="3"/>
  <c r="D52" i="3"/>
  <c r="C52" i="3"/>
  <c r="G52" i="3" s="1"/>
  <c r="B52" i="3"/>
  <c r="G51" i="3"/>
  <c r="F51" i="3"/>
  <c r="E51" i="3"/>
  <c r="D51" i="3"/>
  <c r="C51" i="3"/>
  <c r="B51" i="3"/>
  <c r="C50" i="3"/>
  <c r="G50" i="3" s="1"/>
  <c r="B50" i="3"/>
  <c r="C49" i="3"/>
  <c r="E49" i="3" s="1"/>
  <c r="B49" i="3"/>
  <c r="F48" i="3"/>
  <c r="E48" i="3"/>
  <c r="D48" i="3"/>
  <c r="C48" i="3"/>
  <c r="G48" i="3" s="1"/>
  <c r="B48" i="3"/>
  <c r="F47" i="3"/>
  <c r="E47" i="3"/>
  <c r="D47" i="3"/>
  <c r="C47" i="3"/>
  <c r="G47" i="3" s="1"/>
  <c r="B47" i="3"/>
  <c r="G46" i="3"/>
  <c r="F46" i="3"/>
  <c r="E46" i="3"/>
  <c r="D46" i="3"/>
  <c r="C46" i="3"/>
  <c r="B46" i="3"/>
  <c r="G45" i="3"/>
  <c r="F45" i="3"/>
  <c r="C45" i="3"/>
  <c r="E45" i="3" s="1"/>
  <c r="B45" i="3"/>
  <c r="C44" i="3"/>
  <c r="G44" i="3" s="1"/>
  <c r="B44" i="3"/>
  <c r="F43" i="3"/>
  <c r="E43" i="3"/>
  <c r="D43" i="3"/>
  <c r="C43" i="3"/>
  <c r="G43" i="3" s="1"/>
  <c r="B43" i="3"/>
  <c r="F42" i="3"/>
  <c r="E42" i="3"/>
  <c r="D42" i="3"/>
  <c r="C42" i="3"/>
  <c r="G42" i="3" s="1"/>
  <c r="B42" i="3"/>
  <c r="G41" i="3"/>
  <c r="F41" i="3"/>
  <c r="E41" i="3"/>
  <c r="D41" i="3"/>
  <c r="C41" i="3"/>
  <c r="B41" i="3"/>
  <c r="C40" i="3"/>
  <c r="G40" i="3" s="1"/>
  <c r="B40" i="3"/>
  <c r="C39" i="3"/>
  <c r="E39" i="3" s="1"/>
  <c r="B39" i="3"/>
  <c r="F38" i="3"/>
  <c r="E38" i="3"/>
  <c r="D38" i="3"/>
  <c r="C38" i="3"/>
  <c r="G38" i="3" s="1"/>
  <c r="B38" i="3"/>
  <c r="F37" i="3"/>
  <c r="E37" i="3"/>
  <c r="D37" i="3"/>
  <c r="C37" i="3"/>
  <c r="G37" i="3" s="1"/>
  <c r="B37" i="3"/>
  <c r="G36" i="3"/>
  <c r="F36" i="3"/>
  <c r="E36" i="3"/>
  <c r="D36" i="3"/>
  <c r="C36" i="3"/>
  <c r="B36" i="3"/>
  <c r="G35" i="3"/>
  <c r="F35" i="3"/>
  <c r="C35" i="3"/>
  <c r="E35" i="3" s="1"/>
  <c r="B35" i="3"/>
  <c r="C34" i="3"/>
  <c r="G34" i="3" s="1"/>
  <c r="B34" i="3"/>
  <c r="F33" i="3"/>
  <c r="E33" i="3"/>
  <c r="D33" i="3"/>
  <c r="C33" i="3"/>
  <c r="G33" i="3" s="1"/>
  <c r="B33" i="3"/>
  <c r="F32" i="3"/>
  <c r="E32" i="3"/>
  <c r="D32" i="3"/>
  <c r="C32" i="3"/>
  <c r="G32" i="3" s="1"/>
  <c r="B32" i="3"/>
  <c r="G31" i="3"/>
  <c r="F31" i="3"/>
  <c r="E31" i="3"/>
  <c r="D31" i="3"/>
  <c r="C31" i="3"/>
  <c r="B31" i="3"/>
  <c r="C30" i="3"/>
  <c r="G30" i="3" s="1"/>
  <c r="B30" i="3"/>
  <c r="C29" i="3"/>
  <c r="E29" i="3" s="1"/>
  <c r="B29" i="3"/>
  <c r="F28" i="3"/>
  <c r="E28" i="3"/>
  <c r="D28" i="3"/>
  <c r="C28" i="3"/>
  <c r="G28" i="3" s="1"/>
  <c r="B28" i="3"/>
  <c r="F27" i="3"/>
  <c r="E27" i="3"/>
  <c r="D27" i="3"/>
  <c r="C27" i="3"/>
  <c r="G27" i="3" s="1"/>
  <c r="B27" i="3"/>
  <c r="G26" i="3"/>
  <c r="F26" i="3"/>
  <c r="E26" i="3"/>
  <c r="D26" i="3"/>
  <c r="C26" i="3"/>
  <c r="B26" i="3"/>
  <c r="G25" i="3"/>
  <c r="F25" i="3"/>
  <c r="C25" i="3"/>
  <c r="E25" i="3" s="1"/>
  <c r="B25" i="3"/>
  <c r="C24" i="3"/>
  <c r="G24" i="3" s="1"/>
  <c r="B24" i="3"/>
  <c r="F23" i="3"/>
  <c r="E23" i="3"/>
  <c r="D23" i="3"/>
  <c r="C23" i="3"/>
  <c r="G23" i="3" s="1"/>
  <c r="B23" i="3"/>
  <c r="F22" i="3"/>
  <c r="E22" i="3"/>
  <c r="D22" i="3"/>
  <c r="C22" i="3"/>
  <c r="G22" i="3" s="1"/>
  <c r="B22" i="3"/>
  <c r="G21" i="3"/>
  <c r="F21" i="3"/>
  <c r="E21" i="3"/>
  <c r="D21" i="3"/>
  <c r="C21" i="3"/>
  <c r="B21" i="3"/>
  <c r="C20" i="3"/>
  <c r="G20" i="3" s="1"/>
  <c r="B20" i="3"/>
  <c r="C19" i="3"/>
  <c r="E19" i="3" s="1"/>
  <c r="B19" i="3"/>
  <c r="F18" i="3"/>
  <c r="E18" i="3"/>
  <c r="D18" i="3"/>
  <c r="C18" i="3"/>
  <c r="G18" i="3" s="1"/>
  <c r="B18" i="3"/>
  <c r="F17" i="3"/>
  <c r="E17" i="3"/>
  <c r="D17" i="3"/>
  <c r="C17" i="3"/>
  <c r="G17" i="3" s="1"/>
  <c r="B17" i="3"/>
  <c r="G16" i="3"/>
  <c r="F16" i="3"/>
  <c r="E16" i="3"/>
  <c r="D16" i="3"/>
  <c r="C16" i="3"/>
  <c r="B16" i="3"/>
  <c r="G15" i="3"/>
  <c r="F15" i="3"/>
  <c r="C15" i="3"/>
  <c r="E15" i="3" s="1"/>
  <c r="B15" i="3"/>
  <c r="C14" i="3"/>
  <c r="G14" i="3" s="1"/>
  <c r="B14" i="3"/>
  <c r="F13" i="3"/>
  <c r="E13" i="3"/>
  <c r="D13" i="3"/>
  <c r="C13" i="3"/>
  <c r="G13" i="3" s="1"/>
  <c r="B13" i="3"/>
  <c r="F12" i="3"/>
  <c r="E12" i="3"/>
  <c r="D12" i="3"/>
  <c r="C12" i="3"/>
  <c r="G12" i="3" s="1"/>
  <c r="B12" i="3"/>
  <c r="G11" i="3"/>
  <c r="F11" i="3"/>
  <c r="E11" i="3"/>
  <c r="D11" i="3"/>
  <c r="C11" i="3"/>
  <c r="B11" i="3"/>
  <c r="C10" i="3"/>
  <c r="F10" i="3" s="1"/>
  <c r="B10" i="3"/>
  <c r="C9" i="3"/>
  <c r="E9" i="3" s="1"/>
  <c r="B9" i="3"/>
  <c r="F8" i="3"/>
  <c r="E8" i="3"/>
  <c r="D8" i="3"/>
  <c r="C8" i="3"/>
  <c r="G8" i="3" s="1"/>
  <c r="B8" i="3"/>
  <c r="F7" i="3"/>
  <c r="E7" i="3"/>
  <c r="D7" i="3"/>
  <c r="C7" i="3"/>
  <c r="G7" i="3" s="1"/>
  <c r="B7" i="3"/>
  <c r="G6" i="3"/>
  <c r="F6" i="3"/>
  <c r="E6" i="3"/>
  <c r="D6" i="3"/>
  <c r="C6" i="3"/>
  <c r="B6" i="3"/>
  <c r="G5" i="3"/>
  <c r="F5" i="3"/>
  <c r="C5" i="3"/>
  <c r="E5" i="3" s="1"/>
  <c r="B5" i="3"/>
  <c r="C4" i="3"/>
  <c r="G4" i="3" s="1"/>
  <c r="B4" i="3"/>
  <c r="F3" i="3"/>
  <c r="E3" i="3"/>
  <c r="D3" i="3"/>
  <c r="C3" i="3"/>
  <c r="G3" i="3" s="1"/>
  <c r="B3" i="3"/>
  <c r="F2" i="3"/>
  <c r="E2" i="3"/>
  <c r="D2" i="3"/>
  <c r="C2" i="3"/>
  <c r="G2" i="3" s="1"/>
  <c r="B2" i="3"/>
  <c r="H14" i="2"/>
  <c r="H33" i="2"/>
  <c r="H34" i="2"/>
  <c r="H53" i="2"/>
  <c r="H54" i="2"/>
  <c r="H72" i="2"/>
  <c r="H73" i="2"/>
  <c r="H74" i="2"/>
  <c r="H92" i="2"/>
  <c r="H93" i="2"/>
  <c r="H94" i="2"/>
  <c r="G12" i="2"/>
  <c r="G13" i="2"/>
  <c r="G31" i="2"/>
  <c r="G32" i="2"/>
  <c r="G33" i="2"/>
  <c r="G51" i="2"/>
  <c r="G52" i="2"/>
  <c r="G53" i="2"/>
  <c r="G62" i="2"/>
  <c r="G71" i="2"/>
  <c r="G72" i="2"/>
  <c r="G73" i="2"/>
  <c r="G82" i="2"/>
  <c r="G91" i="2"/>
  <c r="G92" i="2"/>
  <c r="G93" i="2"/>
  <c r="G102" i="2"/>
  <c r="C102" i="2"/>
  <c r="E102" i="2" s="1"/>
  <c r="B102" i="2"/>
  <c r="H102" i="2" s="1"/>
  <c r="C101" i="2"/>
  <c r="B101" i="2"/>
  <c r="H101" i="2" s="1"/>
  <c r="C100" i="2"/>
  <c r="E100" i="2" s="1"/>
  <c r="B100" i="2"/>
  <c r="H100" i="2" s="1"/>
  <c r="C99" i="2"/>
  <c r="D99" i="2" s="1"/>
  <c r="B99" i="2"/>
  <c r="H99" i="2" s="1"/>
  <c r="C98" i="2"/>
  <c r="E98" i="2" s="1"/>
  <c r="B98" i="2"/>
  <c r="H98" i="2" s="1"/>
  <c r="C97" i="2"/>
  <c r="E97" i="2" s="1"/>
  <c r="B97" i="2"/>
  <c r="H97" i="2" s="1"/>
  <c r="C96" i="2"/>
  <c r="E96" i="2" s="1"/>
  <c r="B96" i="2"/>
  <c r="H96" i="2" s="1"/>
  <c r="C95" i="2"/>
  <c r="E95" i="2" s="1"/>
  <c r="B95" i="2"/>
  <c r="H95" i="2" s="1"/>
  <c r="C94" i="2"/>
  <c r="E94" i="2" s="1"/>
  <c r="B94" i="2"/>
  <c r="G94" i="2" s="1"/>
  <c r="C93" i="2"/>
  <c r="D93" i="2" s="1"/>
  <c r="B93" i="2"/>
  <c r="C92" i="2"/>
  <c r="E92" i="2" s="1"/>
  <c r="B92" i="2"/>
  <c r="C91" i="2"/>
  <c r="B91" i="2"/>
  <c r="H91" i="2" s="1"/>
  <c r="C90" i="2"/>
  <c r="B90" i="2"/>
  <c r="H90" i="2" s="1"/>
  <c r="C89" i="2"/>
  <c r="D89" i="2" s="1"/>
  <c r="B89" i="2"/>
  <c r="H89" i="2" s="1"/>
  <c r="C88" i="2"/>
  <c r="E88" i="2" s="1"/>
  <c r="B88" i="2"/>
  <c r="H88" i="2" s="1"/>
  <c r="C87" i="2"/>
  <c r="E87" i="2" s="1"/>
  <c r="B87" i="2"/>
  <c r="H87" i="2" s="1"/>
  <c r="C86" i="2"/>
  <c r="E86" i="2" s="1"/>
  <c r="B86" i="2"/>
  <c r="H86" i="2" s="1"/>
  <c r="C85" i="2"/>
  <c r="E85" i="2" s="1"/>
  <c r="B85" i="2"/>
  <c r="H85" i="2" s="1"/>
  <c r="C84" i="2"/>
  <c r="E84" i="2" s="1"/>
  <c r="B84" i="2"/>
  <c r="H84" i="2" s="1"/>
  <c r="C83" i="2"/>
  <c r="D83" i="2" s="1"/>
  <c r="B83" i="2"/>
  <c r="G83" i="2" s="1"/>
  <c r="C82" i="2"/>
  <c r="E82" i="2" s="1"/>
  <c r="B82" i="2"/>
  <c r="H82" i="2" s="1"/>
  <c r="C81" i="2"/>
  <c r="D81" i="2" s="1"/>
  <c r="B81" i="2"/>
  <c r="H81" i="2" s="1"/>
  <c r="C80" i="2"/>
  <c r="B80" i="2"/>
  <c r="H80" i="2" s="1"/>
  <c r="C79" i="2"/>
  <c r="D79" i="2" s="1"/>
  <c r="B79" i="2"/>
  <c r="H79" i="2" s="1"/>
  <c r="C78" i="2"/>
  <c r="E78" i="2" s="1"/>
  <c r="B78" i="2"/>
  <c r="H78" i="2" s="1"/>
  <c r="C77" i="2"/>
  <c r="E77" i="2" s="1"/>
  <c r="B77" i="2"/>
  <c r="H77" i="2" s="1"/>
  <c r="C76" i="2"/>
  <c r="E76" i="2" s="1"/>
  <c r="B76" i="2"/>
  <c r="H76" i="2" s="1"/>
  <c r="C75" i="2"/>
  <c r="E75" i="2" s="1"/>
  <c r="B75" i="2"/>
  <c r="H75" i="2" s="1"/>
  <c r="C74" i="2"/>
  <c r="E74" i="2" s="1"/>
  <c r="B74" i="2"/>
  <c r="G74" i="2" s="1"/>
  <c r="C73" i="2"/>
  <c r="D73" i="2" s="1"/>
  <c r="B73" i="2"/>
  <c r="C72" i="2"/>
  <c r="E72" i="2" s="1"/>
  <c r="B72" i="2"/>
  <c r="C71" i="2"/>
  <c r="D71" i="2" s="1"/>
  <c r="B71" i="2"/>
  <c r="H71" i="2" s="1"/>
  <c r="C70" i="2"/>
  <c r="E70" i="2" s="1"/>
  <c r="B70" i="2"/>
  <c r="H70" i="2" s="1"/>
  <c r="C69" i="2"/>
  <c r="D69" i="2" s="1"/>
  <c r="B69" i="2"/>
  <c r="H69" i="2" s="1"/>
  <c r="C68" i="2"/>
  <c r="E68" i="2" s="1"/>
  <c r="B68" i="2"/>
  <c r="H68" i="2" s="1"/>
  <c r="C67" i="2"/>
  <c r="E67" i="2" s="1"/>
  <c r="B67" i="2"/>
  <c r="H67" i="2" s="1"/>
  <c r="C66" i="2"/>
  <c r="E66" i="2" s="1"/>
  <c r="B66" i="2"/>
  <c r="H66" i="2" s="1"/>
  <c r="C65" i="2"/>
  <c r="E65" i="2" s="1"/>
  <c r="B65" i="2"/>
  <c r="H65" i="2" s="1"/>
  <c r="C64" i="2"/>
  <c r="E64" i="2" s="1"/>
  <c r="B64" i="2"/>
  <c r="H64" i="2" s="1"/>
  <c r="C63" i="2"/>
  <c r="D63" i="2" s="1"/>
  <c r="B63" i="2"/>
  <c r="H63" i="2" s="1"/>
  <c r="C62" i="2"/>
  <c r="E62" i="2" s="1"/>
  <c r="B62" i="2"/>
  <c r="H62" i="2" s="1"/>
  <c r="C61" i="2"/>
  <c r="D61" i="2" s="1"/>
  <c r="B61" i="2"/>
  <c r="H61" i="2" s="1"/>
  <c r="C60" i="2"/>
  <c r="E60" i="2" s="1"/>
  <c r="B60" i="2"/>
  <c r="H60" i="2" s="1"/>
  <c r="C59" i="2"/>
  <c r="D59" i="2" s="1"/>
  <c r="B59" i="2"/>
  <c r="H59" i="2" s="1"/>
  <c r="C58" i="2"/>
  <c r="E58" i="2" s="1"/>
  <c r="B58" i="2"/>
  <c r="H58" i="2" s="1"/>
  <c r="C57" i="2"/>
  <c r="E57" i="2" s="1"/>
  <c r="B57" i="2"/>
  <c r="H57" i="2" s="1"/>
  <c r="C56" i="2"/>
  <c r="E56" i="2" s="1"/>
  <c r="B56" i="2"/>
  <c r="H56" i="2" s="1"/>
  <c r="C55" i="2"/>
  <c r="E55" i="2" s="1"/>
  <c r="B55" i="2"/>
  <c r="H55" i="2" s="1"/>
  <c r="C54" i="2"/>
  <c r="E54" i="2" s="1"/>
  <c r="B54" i="2"/>
  <c r="G54" i="2" s="1"/>
  <c r="C53" i="2"/>
  <c r="B53" i="2"/>
  <c r="C52" i="2"/>
  <c r="E52" i="2" s="1"/>
  <c r="B52" i="2"/>
  <c r="C51" i="2"/>
  <c r="D51" i="2" s="1"/>
  <c r="B51" i="2"/>
  <c r="H51" i="2" s="1"/>
  <c r="C50" i="2"/>
  <c r="E50" i="2" s="1"/>
  <c r="B50" i="2"/>
  <c r="H50" i="2" s="1"/>
  <c r="C49" i="2"/>
  <c r="D49" i="2" s="1"/>
  <c r="B49" i="2"/>
  <c r="H49" i="2" s="1"/>
  <c r="C48" i="2"/>
  <c r="E48" i="2" s="1"/>
  <c r="B48" i="2"/>
  <c r="H48" i="2" s="1"/>
  <c r="C47" i="2"/>
  <c r="E47" i="2" s="1"/>
  <c r="B47" i="2"/>
  <c r="H47" i="2" s="1"/>
  <c r="C46" i="2"/>
  <c r="E46" i="2" s="1"/>
  <c r="B46" i="2"/>
  <c r="H46" i="2" s="1"/>
  <c r="C45" i="2"/>
  <c r="B45" i="2"/>
  <c r="H45" i="2" s="1"/>
  <c r="C44" i="2"/>
  <c r="E44" i="2" s="1"/>
  <c r="B44" i="2"/>
  <c r="H44" i="2" s="1"/>
  <c r="C43" i="2"/>
  <c r="D43" i="2" s="1"/>
  <c r="B43" i="2"/>
  <c r="H43" i="2" s="1"/>
  <c r="C42" i="2"/>
  <c r="E42" i="2" s="1"/>
  <c r="B42" i="2"/>
  <c r="H42" i="2" s="1"/>
  <c r="C41" i="2"/>
  <c r="D41" i="2" s="1"/>
  <c r="B41" i="2"/>
  <c r="H41" i="2" s="1"/>
  <c r="C40" i="2"/>
  <c r="B40" i="2"/>
  <c r="H40" i="2" s="1"/>
  <c r="C39" i="2"/>
  <c r="D39" i="2" s="1"/>
  <c r="B39" i="2"/>
  <c r="H39" i="2" s="1"/>
  <c r="C38" i="2"/>
  <c r="E38" i="2" s="1"/>
  <c r="B38" i="2"/>
  <c r="H38" i="2" s="1"/>
  <c r="C37" i="2"/>
  <c r="E37" i="2" s="1"/>
  <c r="B37" i="2"/>
  <c r="H37" i="2" s="1"/>
  <c r="C36" i="2"/>
  <c r="E36" i="2" s="1"/>
  <c r="B36" i="2"/>
  <c r="H36" i="2" s="1"/>
  <c r="C35" i="2"/>
  <c r="E35" i="2" s="1"/>
  <c r="B35" i="2"/>
  <c r="H35" i="2" s="1"/>
  <c r="C34" i="2"/>
  <c r="E34" i="2" s="1"/>
  <c r="B34" i="2"/>
  <c r="G34" i="2" s="1"/>
  <c r="C33" i="2"/>
  <c r="B33" i="2"/>
  <c r="C32" i="2"/>
  <c r="E32" i="2" s="1"/>
  <c r="B32" i="2"/>
  <c r="H32" i="2" s="1"/>
  <c r="C31" i="2"/>
  <c r="D31" i="2" s="1"/>
  <c r="B31" i="2"/>
  <c r="H31" i="2" s="1"/>
  <c r="C30" i="2"/>
  <c r="B30" i="2"/>
  <c r="H30" i="2" s="1"/>
  <c r="C29" i="2"/>
  <c r="D29" i="2" s="1"/>
  <c r="B29" i="2"/>
  <c r="H29" i="2" s="1"/>
  <c r="C28" i="2"/>
  <c r="E28" i="2" s="1"/>
  <c r="B28" i="2"/>
  <c r="H28" i="2" s="1"/>
  <c r="C27" i="2"/>
  <c r="E27" i="2" s="1"/>
  <c r="B27" i="2"/>
  <c r="H27" i="2" s="1"/>
  <c r="C26" i="2"/>
  <c r="D26" i="2" s="1"/>
  <c r="B26" i="2"/>
  <c r="H26" i="2" s="1"/>
  <c r="C25" i="2"/>
  <c r="B25" i="2"/>
  <c r="H25" i="2" s="1"/>
  <c r="C24" i="2"/>
  <c r="E24" i="2" s="1"/>
  <c r="B24" i="2"/>
  <c r="H24" i="2" s="1"/>
  <c r="C23" i="2"/>
  <c r="D23" i="2" s="1"/>
  <c r="B23" i="2"/>
  <c r="H23" i="2" s="1"/>
  <c r="C22" i="2"/>
  <c r="E22" i="2" s="1"/>
  <c r="B22" i="2"/>
  <c r="H22" i="2" s="1"/>
  <c r="C21" i="2"/>
  <c r="D21" i="2" s="1"/>
  <c r="B21" i="2"/>
  <c r="H21" i="2" s="1"/>
  <c r="C20" i="2"/>
  <c r="E20" i="2" s="1"/>
  <c r="B20" i="2"/>
  <c r="H20" i="2" s="1"/>
  <c r="C19" i="2"/>
  <c r="D19" i="2" s="1"/>
  <c r="B19" i="2"/>
  <c r="H19" i="2" s="1"/>
  <c r="C18" i="2"/>
  <c r="E18" i="2" s="1"/>
  <c r="B18" i="2"/>
  <c r="H18" i="2" s="1"/>
  <c r="C17" i="2"/>
  <c r="E17" i="2" s="1"/>
  <c r="B17" i="2"/>
  <c r="H17" i="2" s="1"/>
  <c r="C16" i="2"/>
  <c r="E16" i="2" s="1"/>
  <c r="B16" i="2"/>
  <c r="H16" i="2" s="1"/>
  <c r="C15" i="2"/>
  <c r="E15" i="2" s="1"/>
  <c r="B15" i="2"/>
  <c r="H15" i="2" s="1"/>
  <c r="C14" i="2"/>
  <c r="E14" i="2" s="1"/>
  <c r="B14" i="2"/>
  <c r="G14" i="2" s="1"/>
  <c r="C13" i="2"/>
  <c r="E13" i="2" s="1"/>
  <c r="B13" i="2"/>
  <c r="C12" i="2"/>
  <c r="E12" i="2" s="1"/>
  <c r="B12" i="2"/>
  <c r="H12" i="2" s="1"/>
  <c r="C11" i="2"/>
  <c r="D11" i="2" s="1"/>
  <c r="B11" i="2"/>
  <c r="H11" i="2" s="1"/>
  <c r="C10" i="2"/>
  <c r="B10" i="2"/>
  <c r="H10" i="2" s="1"/>
  <c r="C9" i="2"/>
  <c r="D9" i="2" s="1"/>
  <c r="B9" i="2"/>
  <c r="H9" i="2" s="1"/>
  <c r="C8" i="2"/>
  <c r="E8" i="2" s="1"/>
  <c r="B8" i="2"/>
  <c r="H8" i="2" s="1"/>
  <c r="C7" i="2"/>
  <c r="E7" i="2" s="1"/>
  <c r="B7" i="2"/>
  <c r="H7" i="2" s="1"/>
  <c r="C6" i="2"/>
  <c r="B6" i="2"/>
  <c r="H6" i="2" s="1"/>
  <c r="C5" i="2"/>
  <c r="E5" i="2" s="1"/>
  <c r="B5" i="2"/>
  <c r="H5" i="2" s="1"/>
  <c r="C4" i="2"/>
  <c r="E4" i="2" s="1"/>
  <c r="B4" i="2"/>
  <c r="H4" i="2" s="1"/>
  <c r="C3" i="2"/>
  <c r="B3" i="2"/>
  <c r="H3" i="2" s="1"/>
  <c r="C2" i="2"/>
  <c r="E2" i="2" s="1"/>
  <c r="B2" i="2"/>
  <c r="H2" i="2" s="1"/>
  <c r="H13" i="2" l="1"/>
  <c r="G11" i="2"/>
  <c r="H52" i="2"/>
  <c r="G90" i="2"/>
  <c r="G70" i="2"/>
  <c r="G50" i="2"/>
  <c r="G30" i="2"/>
  <c r="G10" i="2"/>
  <c r="G89" i="2"/>
  <c r="G69" i="2"/>
  <c r="G49" i="2"/>
  <c r="G29" i="2"/>
  <c r="G9" i="2"/>
  <c r="G88" i="2"/>
  <c r="G68" i="2"/>
  <c r="G48" i="2"/>
  <c r="G28" i="2"/>
  <c r="G8" i="2"/>
  <c r="G87" i="2"/>
  <c r="G67" i="2"/>
  <c r="G47" i="2"/>
  <c r="G27" i="2"/>
  <c r="G7" i="2"/>
  <c r="G86" i="2"/>
  <c r="G66" i="2"/>
  <c r="G46" i="2"/>
  <c r="G26" i="2"/>
  <c r="G6" i="2"/>
  <c r="G85" i="2"/>
  <c r="G65" i="2"/>
  <c r="G45" i="2"/>
  <c r="G25" i="2"/>
  <c r="G5" i="2"/>
  <c r="G84" i="2"/>
  <c r="G64" i="2"/>
  <c r="G44" i="2"/>
  <c r="G24" i="2"/>
  <c r="G4" i="2"/>
  <c r="G2" i="2"/>
  <c r="G63" i="2"/>
  <c r="G43" i="2"/>
  <c r="G23" i="2"/>
  <c r="G3" i="2"/>
  <c r="G42" i="2"/>
  <c r="G22" i="2"/>
  <c r="H83" i="2"/>
  <c r="G101" i="2"/>
  <c r="G81" i="2"/>
  <c r="G61" i="2"/>
  <c r="G41" i="2"/>
  <c r="G21" i="2"/>
  <c r="G100" i="2"/>
  <c r="G80" i="2"/>
  <c r="G60" i="2"/>
  <c r="G40" i="2"/>
  <c r="G20" i="2"/>
  <c r="G99" i="2"/>
  <c r="G79" i="2"/>
  <c r="G59" i="2"/>
  <c r="G39" i="2"/>
  <c r="G19" i="2"/>
  <c r="G98" i="2"/>
  <c r="G78" i="2"/>
  <c r="G58" i="2"/>
  <c r="G38" i="2"/>
  <c r="G18" i="2"/>
  <c r="G97" i="2"/>
  <c r="G77" i="2"/>
  <c r="G57" i="2"/>
  <c r="G37" i="2"/>
  <c r="G17" i="2"/>
  <c r="G96" i="2"/>
  <c r="G76" i="2"/>
  <c r="G56" i="2"/>
  <c r="G36" i="2"/>
  <c r="G16" i="2"/>
  <c r="G95" i="2"/>
  <c r="G75" i="2"/>
  <c r="G55" i="2"/>
  <c r="G35" i="2"/>
  <c r="G15" i="2"/>
  <c r="F9" i="3"/>
  <c r="F19" i="3"/>
  <c r="F29" i="3"/>
  <c r="F39" i="3"/>
  <c r="F49" i="3"/>
  <c r="F59" i="3"/>
  <c r="F69" i="3"/>
  <c r="F79" i="3"/>
  <c r="F89" i="3"/>
  <c r="F99" i="3"/>
  <c r="G9" i="3"/>
  <c r="G19" i="3"/>
  <c r="G29" i="3"/>
  <c r="G39" i="3"/>
  <c r="G49" i="3"/>
  <c r="G59" i="3"/>
  <c r="G69" i="3"/>
  <c r="G79" i="3"/>
  <c r="G89" i="3"/>
  <c r="G99" i="3"/>
  <c r="D10" i="3"/>
  <c r="D20" i="3"/>
  <c r="D30" i="3"/>
  <c r="D40" i="3"/>
  <c r="D50" i="3"/>
  <c r="D60" i="3"/>
  <c r="D70" i="3"/>
  <c r="D80" i="3"/>
  <c r="D90" i="3"/>
  <c r="D100" i="3"/>
  <c r="E10" i="3"/>
  <c r="E20" i="3"/>
  <c r="E30" i="3"/>
  <c r="E40" i="3"/>
  <c r="E50" i="3"/>
  <c r="E60" i="3"/>
  <c r="E70" i="3"/>
  <c r="E80" i="3"/>
  <c r="E90" i="3"/>
  <c r="E100" i="3"/>
  <c r="F30" i="3"/>
  <c r="F70" i="3"/>
  <c r="G10" i="3"/>
  <c r="D4" i="3"/>
  <c r="D24" i="3"/>
  <c r="D54" i="3"/>
  <c r="D84" i="3"/>
  <c r="E4" i="3"/>
  <c r="E14" i="3"/>
  <c r="E24" i="3"/>
  <c r="E34" i="3"/>
  <c r="E44" i="3"/>
  <c r="E54" i="3"/>
  <c r="E64" i="3"/>
  <c r="E74" i="3"/>
  <c r="E84" i="3"/>
  <c r="E94" i="3"/>
  <c r="F40" i="3"/>
  <c r="F60" i="3"/>
  <c r="D14" i="3"/>
  <c r="D34" i="3"/>
  <c r="D44" i="3"/>
  <c r="D64" i="3"/>
  <c r="D74" i="3"/>
  <c r="D94" i="3"/>
  <c r="F4" i="3"/>
  <c r="F14" i="3"/>
  <c r="F24" i="3"/>
  <c r="F34" i="3"/>
  <c r="F44" i="3"/>
  <c r="F54" i="3"/>
  <c r="F64" i="3"/>
  <c r="F74" i="3"/>
  <c r="F84" i="3"/>
  <c r="F94" i="3"/>
  <c r="F20" i="3"/>
  <c r="F50" i="3"/>
  <c r="F80" i="3"/>
  <c r="D5" i="3"/>
  <c r="D15" i="3"/>
  <c r="D25" i="3"/>
  <c r="D35" i="3"/>
  <c r="D45" i="3"/>
  <c r="D55" i="3"/>
  <c r="D65" i="3"/>
  <c r="D75" i="3"/>
  <c r="D85" i="3"/>
  <c r="D95" i="3"/>
  <c r="D9" i="3"/>
  <c r="D19" i="3"/>
  <c r="D29" i="3"/>
  <c r="D39" i="3"/>
  <c r="D49" i="3"/>
  <c r="D59" i="3"/>
  <c r="D69" i="3"/>
  <c r="D79" i="3"/>
  <c r="D89" i="3"/>
  <c r="D99" i="3"/>
  <c r="D46" i="2"/>
  <c r="E39" i="2"/>
  <c r="D38" i="2"/>
  <c r="E61" i="2"/>
  <c r="D88" i="2"/>
  <c r="D82" i="2"/>
  <c r="D96" i="2"/>
  <c r="D27" i="2"/>
  <c r="E89" i="2"/>
  <c r="D28" i="2"/>
  <c r="D36" i="2"/>
  <c r="E51" i="2"/>
  <c r="D12" i="2"/>
  <c r="D77" i="2"/>
  <c r="E91" i="2"/>
  <c r="D6" i="2"/>
  <c r="D62" i="2"/>
  <c r="D86" i="2"/>
  <c r="D18" i="2"/>
  <c r="E71" i="2"/>
  <c r="E79" i="2"/>
  <c r="D8" i="2"/>
  <c r="D32" i="2"/>
  <c r="D97" i="2"/>
  <c r="E69" i="2"/>
  <c r="D76" i="2"/>
  <c r="D92" i="2"/>
  <c r="D98" i="2"/>
  <c r="E26" i="2"/>
  <c r="E31" i="2"/>
  <c r="D42" i="2"/>
  <c r="E81" i="2"/>
  <c r="D16" i="2"/>
  <c r="D37" i="2"/>
  <c r="D48" i="2"/>
  <c r="D87" i="2"/>
  <c r="E59" i="2"/>
  <c r="D58" i="2"/>
  <c r="E21" i="2"/>
  <c r="D66" i="2"/>
  <c r="E99" i="2"/>
  <c r="E19" i="2"/>
  <c r="E6" i="2"/>
  <c r="E11" i="2"/>
  <c r="E49" i="2"/>
  <c r="D47" i="2"/>
  <c r="D17" i="2"/>
  <c r="D22" i="2"/>
  <c r="D56" i="2"/>
  <c r="D72" i="2"/>
  <c r="E41" i="2"/>
  <c r="E9" i="2"/>
  <c r="D67" i="2"/>
  <c r="D78" i="2"/>
  <c r="E101" i="2"/>
  <c r="D7" i="2"/>
  <c r="D52" i="2"/>
  <c r="D2" i="2"/>
  <c r="E29" i="2"/>
  <c r="D57" i="2"/>
  <c r="D68" i="2"/>
  <c r="D102" i="2"/>
  <c r="D13" i="2"/>
  <c r="D53" i="2"/>
  <c r="E3" i="2"/>
  <c r="D10" i="2"/>
  <c r="D20" i="2"/>
  <c r="E23" i="2"/>
  <c r="D30" i="2"/>
  <c r="E33" i="2"/>
  <c r="D40" i="2"/>
  <c r="E43" i="2"/>
  <c r="D50" i="2"/>
  <c r="E53" i="2"/>
  <c r="D60" i="2"/>
  <c r="E63" i="2"/>
  <c r="D70" i="2"/>
  <c r="E73" i="2"/>
  <c r="D80" i="2"/>
  <c r="E83" i="2"/>
  <c r="D90" i="2"/>
  <c r="E93" i="2"/>
  <c r="D100" i="2"/>
  <c r="E30" i="2"/>
  <c r="D33" i="2"/>
  <c r="E10" i="2"/>
  <c r="E80" i="2"/>
  <c r="E90" i="2"/>
  <c r="D4" i="2"/>
  <c r="D14" i="2"/>
  <c r="D24" i="2"/>
  <c r="D34" i="2"/>
  <c r="D44" i="2"/>
  <c r="D54" i="2"/>
  <c r="D64" i="2"/>
  <c r="D74" i="2"/>
  <c r="D84" i="2"/>
  <c r="D94" i="2"/>
  <c r="D3" i="2"/>
  <c r="E40" i="2"/>
  <c r="D91" i="2"/>
  <c r="D101" i="2"/>
  <c r="D5" i="2"/>
  <c r="D15" i="2"/>
  <c r="D25" i="2"/>
  <c r="D35" i="2"/>
  <c r="D45" i="2"/>
  <c r="D55" i="2"/>
  <c r="D65" i="2"/>
  <c r="D75" i="2"/>
  <c r="D85" i="2"/>
  <c r="D95" i="2"/>
  <c r="E25" i="2"/>
  <c r="E45" i="2"/>
  <c r="C2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  <c r="B2" i="16" l="1"/>
  <c r="C2" i="16"/>
  <c r="D2" i="16"/>
  <c r="E2" i="16"/>
  <c r="G2" i="16"/>
  <c r="F2" i="16"/>
</calcChain>
</file>

<file path=xl/sharedStrings.xml><?xml version="1.0" encoding="utf-8"?>
<sst xmlns="http://schemas.openxmlformats.org/spreadsheetml/2006/main" count="841" uniqueCount="45">
  <si>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</si>
  <si>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</si>
  <si>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</si>
  <si>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</si>
  <si>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</si>
  <si>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</si>
  <si>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</si>
  <si>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</si>
  <si>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</si>
  <si>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</si>
  <si>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</si>
  <si>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</si>
  <si>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</si>
  <si>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</si>
  <si>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</si>
  <si>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</si>
  <si>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</si>
  <si>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</si>
  <si>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</si>
  <si>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</si>
  <si>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</si>
  <si>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</si>
  <si>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</si>
  <si>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</si>
  <si>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RESIDUAL OUTPUT</t>
  </si>
  <si>
    <t>Observation</t>
  </si>
  <si>
    <t>Predicted y</t>
  </si>
  <si>
    <t>Residuals</t>
  </si>
  <si>
    <t>X^6</t>
  </si>
  <si>
    <t>X^7</t>
  </si>
  <si>
    <t>Y*X</t>
  </si>
  <si>
    <t>X</t>
  </si>
  <si>
    <t>X^2</t>
  </si>
  <si>
    <t>Y</t>
  </si>
  <si>
    <t>X^3</t>
  </si>
  <si>
    <t>X^4</t>
  </si>
  <si>
    <t>X^5</t>
  </si>
  <si>
    <t>Y*X^2</t>
  </si>
  <si>
    <t>Y*X^4</t>
  </si>
  <si>
    <t>Predicted Y</t>
  </si>
  <si>
    <t>Y*X^5</t>
  </si>
  <si>
    <t>Y calc</t>
  </si>
  <si>
    <t>Y*X^3</t>
  </si>
  <si>
    <t>Y*X^6</t>
  </si>
  <si>
    <t>Y*X^7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</si>
</sst>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000000000000"/>
  </numFmts>
  <fonts count="13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i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26">
    <xf numFmtId="0" fontId="0" fillId="0" borderId="0" xfId="0"/>
    <xf numFmtId="0" fontId="8" fillId="0" borderId="0" xfId="0" applyFont="1"/>
    <xf numFmtId="0" fontId="9" fillId="0" borderId="2" xfId="0" applyFont="1" applyBorder="1" applyAlignment="1">
      <alignment horizontal="centerContinuous"/>
    </xf>
    <xf numFmtId="0" fontId="8" fillId="0" borderId="1" xfId="0" applyFont="1" applyBorder="1"/>
    <xf numFmtId="0" fontId="9" fillId="0" borderId="2" xfId="0" applyFont="1" applyBorder="1" applyAlignment="1">
      <alignment horizontal="center"/>
    </xf>
    <xf numFmtId="0" fontId="7" fillId="0" borderId="0" xfId="0" applyFont="1"/>
    <xf numFmtId="0" fontId="6" fillId="0" borderId="0" xfId="0" applyFont="1"/>
    <xf numFmtId="0" fontId="6" fillId="0" borderId="1" xfId="0" applyFont="1" applyBorder="1"/>
    <xf numFmtId="0" fontId="11" fillId="0" borderId="0" xfId="0" applyFont="1"/>
    <xf numFmtId="0" fontId="12" fillId="0" borderId="2" xfId="0" applyFont="1" applyBorder="1" applyAlignment="1">
      <alignment horizontal="centerContinuous"/>
    </xf>
    <xf numFmtId="0" fontId="11" fillId="0" borderId="1" xfId="0" applyFont="1" applyBorder="1"/>
    <xf numFmtId="0" fontId="12" fillId="0" borderId="2" xfId="0" applyFont="1" applyBorder="1" applyAlignment="1">
      <alignment horizontal="center"/>
    </xf>
    <xf numFmtId="0" fontId="5" fillId="0" borderId="0" xfId="0" applyFont="1"/>
    <xf numFmtId="0" fontId="5" fillId="0" borderId="1" xfId="0" applyFont="1" applyBorder="1"/>
    <xf numFmtId="164" fontId="11" fillId="0" borderId="0" xfId="0" applyNumberFormat="1" applyFont="1"/>
    <xf numFmtId="43" fontId="5" fillId="0" borderId="0" xfId="1" applyFont="1" applyFill="1" applyBorder="1" applyAlignment="1"/>
    <xf numFmtId="0" fontId="11" fillId="2" borderId="0" xfId="0" applyFont="1" applyFill="1"/>
    <xf numFmtId="0" fontId="11" fillId="2" borderId="1" xfId="0" applyFont="1" applyFill="1" applyBorder="1"/>
    <xf numFmtId="0" fontId="4" fillId="0" borderId="0" xfId="0" applyFont="1"/>
    <xf numFmtId="0" fontId="4" fillId="0" borderId="1" xfId="0" applyFont="1" applyBorder="1"/>
    <xf numFmtId="0" fontId="8" fillId="3" borderId="0" xfId="0" applyFont="1" applyFill="1"/>
    <xf numFmtId="0" fontId="3" fillId="0" borderId="0" xfId="0" applyFont="1"/>
    <xf numFmtId="0" fontId="2" fillId="0" borderId="0" xfId="0" applyFont="1"/>
    <xf numFmtId="0" fontId="2" fillId="0" borderId="1" xfId="0" applyFont="1" applyBorder="1"/>
    <xf numFmtId="43" fontId="8" fillId="0" borderId="0" xfId="1" applyFont="1"/>
    <xf numFmtId="0" fontId="1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29"/>
  <sheetViews>
    <sheetView topLeftCell="B1" workbookViewId="0">
      <selection activeCell="J6" sqref="J6"/>
    </sheetView>
  </sheetViews>
  <sheetFormatPr defaultColWidth="19" defaultRowHeight="21" x14ac:dyDescent="0.35"/>
  <cols>
    <col min="1" max="16384" width="19" style="1"/>
  </cols>
  <sheetData>
    <row r="1" spans="1:17" x14ac:dyDescent="0.35">
      <c r="A1" s="6" t="s">
        <v>31</v>
      </c>
      <c r="B1" s="6" t="s">
        <v>33</v>
      </c>
      <c r="C1" s="6" t="s">
        <v>31</v>
      </c>
      <c r="D1" s="6" t="s">
        <v>32</v>
      </c>
      <c r="E1" s="6" t="s">
        <v>34</v>
      </c>
      <c r="F1" s="6" t="s">
        <v>35</v>
      </c>
      <c r="G1" s="6" t="s">
        <v>36</v>
      </c>
      <c r="I1" s="6" t="s">
        <v>0</v>
      </c>
      <c r="J1" s="6"/>
      <c r="K1" s="6"/>
      <c r="L1" s="6"/>
      <c r="M1" s="6"/>
      <c r="N1" s="6"/>
      <c r="O1" s="6"/>
      <c r="P1" s="6"/>
      <c r="Q1" s="6"/>
    </row>
    <row r="2" spans="1:17" ht="21.75" thickBot="1" x14ac:dyDescent="0.4">
      <c r="A2" s="1">
        <v>0</v>
      </c>
      <c r="B2" s="1">
        <f>ATAN(A2)</f>
        <v>0</v>
      </c>
      <c r="C2" s="1">
        <f>A2</f>
        <v>0</v>
      </c>
      <c r="D2" s="1">
        <f>A2^2</f>
        <v>0</v>
      </c>
      <c r="E2" s="1">
        <f>A2^3</f>
        <v>0</v>
      </c>
      <c r="F2" s="1">
        <f>A2^4</f>
        <v>0</v>
      </c>
      <c r="G2" s="1">
        <f>A2^5</f>
        <v>0</v>
      </c>
      <c r="I2" s="6"/>
      <c r="J2" s="6"/>
      <c r="K2" s="6"/>
      <c r="L2" s="6"/>
      <c r="M2" s="6"/>
      <c r="N2" s="6"/>
      <c r="O2" s="6"/>
      <c r="P2" s="6"/>
      <c r="Q2" s="6"/>
    </row>
    <row r="3" spans="1:17" x14ac:dyDescent="0.35">
      <c r="A3" s="1">
        <v>0.1</v>
      </c>
      <c r="B3" s="1">
        <f t="shared" ref="B3:B66" si="0">ATAN(A3)</f>
        <v>9.9668652491162038E-2</v>
      </c>
      <c r="C3" s="1">
        <f t="shared" ref="C3:C66" si="1">A3</f>
        <v>0.1</v>
      </c>
      <c r="D3" s="1">
        <f t="shared" ref="D3:D66" si="2">A3^2</f>
        <v>1.0000000000000002E-2</v>
      </c>
      <c r="E3" s="1">
        <f t="shared" ref="E3:E66" si="3">A3^3</f>
        <v>1.0000000000000002E-3</v>
      </c>
      <c r="F3" s="1">
        <f t="shared" ref="F3:F66" si="4">A3^4</f>
        <v>1.0000000000000005E-4</v>
      </c>
      <c r="G3" s="1">
        <f t="shared" ref="G3:G66" si="5">A3^5</f>
        <v>1.0000000000000006E-5</v>
      </c>
      <c r="I3" s="2" t="s">
        <v>1</v>
      </c>
      <c r="J3" s="2"/>
      <c r="K3" s="6"/>
      <c r="L3" s="6"/>
      <c r="M3" s="6"/>
      <c r="N3" s="6"/>
      <c r="O3" s="6"/>
      <c r="P3" s="6"/>
      <c r="Q3" s="6"/>
    </row>
    <row r="4" spans="1:17" x14ac:dyDescent="0.35">
      <c r="A4" s="1">
        <v>0.2</v>
      </c>
      <c r="B4" s="1">
        <f t="shared" si="0"/>
        <v>0.19739555984988078</v>
      </c>
      <c r="C4" s="1">
        <f t="shared" si="1"/>
        <v>0.2</v>
      </c>
      <c r="D4" s="1">
        <f t="shared" si="2"/>
        <v>4.0000000000000008E-2</v>
      </c>
      <c r="E4" s="1">
        <f t="shared" si="3"/>
        <v>8.0000000000000019E-3</v>
      </c>
      <c r="F4" s="1">
        <f t="shared" si="4"/>
        <v>1.6000000000000007E-3</v>
      </c>
      <c r="G4" s="1">
        <f t="shared" si="5"/>
        <v>3.2000000000000019E-4</v>
      </c>
      <c r="I4" s="6" t="s">
        <v>2</v>
      </c>
      <c r="J4" s="6">
        <v>0.99969642275171344</v>
      </c>
      <c r="K4" s="6"/>
      <c r="L4" s="6"/>
      <c r="M4" s="6"/>
      <c r="N4" s="6"/>
      <c r="O4" s="6"/>
      <c r="P4" s="6"/>
      <c r="Q4" s="6"/>
    </row>
    <row r="5" spans="1:17" x14ac:dyDescent="0.35">
      <c r="A5" s="1">
        <v>0.3</v>
      </c>
      <c r="B5" s="1">
        <f t="shared" si="0"/>
        <v>0.2914567944778671</v>
      </c>
      <c r="C5" s="1">
        <f t="shared" si="1"/>
        <v>0.3</v>
      </c>
      <c r="D5" s="1">
        <f t="shared" si="2"/>
        <v>0.09</v>
      </c>
      <c r="E5" s="1">
        <f t="shared" si="3"/>
        <v>2.7E-2</v>
      </c>
      <c r="F5" s="1">
        <f t="shared" si="4"/>
        <v>8.0999999999999996E-3</v>
      </c>
      <c r="G5" s="1">
        <f t="shared" si="5"/>
        <v>2.4299999999999999E-3</v>
      </c>
      <c r="I5" s="6" t="s">
        <v>3</v>
      </c>
      <c r="J5" s="6">
        <v>0.99939293766257253</v>
      </c>
      <c r="K5" s="6"/>
      <c r="L5" s="6"/>
      <c r="M5" s="6"/>
      <c r="N5" s="6"/>
      <c r="O5" s="6"/>
      <c r="P5" s="6"/>
      <c r="Q5" s="6"/>
    </row>
    <row r="6" spans="1:17" x14ac:dyDescent="0.35">
      <c r="A6" s="1">
        <v>0.4</v>
      </c>
      <c r="B6" s="1">
        <f t="shared" si="0"/>
        <v>0.3805063771123649</v>
      </c>
      <c r="C6" s="1">
        <f t="shared" si="1"/>
        <v>0.4</v>
      </c>
      <c r="D6" s="1">
        <f t="shared" si="2"/>
        <v>0.16000000000000003</v>
      </c>
      <c r="E6" s="1">
        <f t="shared" si="3"/>
        <v>6.4000000000000015E-2</v>
      </c>
      <c r="F6" s="1">
        <f t="shared" si="4"/>
        <v>2.5600000000000012E-2</v>
      </c>
      <c r="G6" s="1">
        <f t="shared" si="5"/>
        <v>1.0240000000000006E-2</v>
      </c>
      <c r="I6" s="6" t="s">
        <v>4</v>
      </c>
      <c r="J6" s="6">
        <v>0.99936098701323395</v>
      </c>
      <c r="K6" s="6"/>
      <c r="L6" s="6"/>
      <c r="M6" s="6"/>
      <c r="N6" s="6"/>
      <c r="O6" s="6"/>
      <c r="P6" s="6"/>
      <c r="Q6" s="6"/>
    </row>
    <row r="7" spans="1:17" x14ac:dyDescent="0.35">
      <c r="A7" s="1">
        <v>0.5</v>
      </c>
      <c r="B7" s="1">
        <f t="shared" si="0"/>
        <v>0.46364760900080609</v>
      </c>
      <c r="C7" s="1">
        <f t="shared" si="1"/>
        <v>0.5</v>
      </c>
      <c r="D7" s="1">
        <f t="shared" si="2"/>
        <v>0.25</v>
      </c>
      <c r="E7" s="1">
        <f t="shared" si="3"/>
        <v>0.125</v>
      </c>
      <c r="F7" s="1">
        <f t="shared" si="4"/>
        <v>6.25E-2</v>
      </c>
      <c r="G7" s="1">
        <f t="shared" si="5"/>
        <v>3.125E-2</v>
      </c>
      <c r="I7" s="6" t="s">
        <v>5</v>
      </c>
      <c r="J7" s="6">
        <v>8.2588372137273845E-3</v>
      </c>
      <c r="K7" s="6"/>
      <c r="L7" s="6"/>
      <c r="M7" s="6"/>
      <c r="N7" s="6"/>
      <c r="O7" s="6"/>
      <c r="P7" s="6"/>
      <c r="Q7" s="6"/>
    </row>
    <row r="8" spans="1:17" ht="21.75" thickBot="1" x14ac:dyDescent="0.4">
      <c r="A8" s="1">
        <v>0.6</v>
      </c>
      <c r="B8" s="1">
        <f t="shared" si="0"/>
        <v>0.54041950027058416</v>
      </c>
      <c r="C8" s="1">
        <f t="shared" si="1"/>
        <v>0.6</v>
      </c>
      <c r="D8" s="1">
        <f t="shared" si="2"/>
        <v>0.36</v>
      </c>
      <c r="E8" s="1">
        <f t="shared" si="3"/>
        <v>0.216</v>
      </c>
      <c r="F8" s="1">
        <f t="shared" si="4"/>
        <v>0.12959999999999999</v>
      </c>
      <c r="G8" s="1">
        <f t="shared" si="5"/>
        <v>7.7759999999999996E-2</v>
      </c>
      <c r="I8" s="7" t="s">
        <v>6</v>
      </c>
      <c r="J8" s="7">
        <v>101</v>
      </c>
      <c r="K8" s="6"/>
      <c r="L8" s="6"/>
      <c r="M8" s="6"/>
      <c r="N8" s="6"/>
      <c r="O8" s="6"/>
      <c r="P8" s="6"/>
      <c r="Q8" s="6"/>
    </row>
    <row r="9" spans="1:17" x14ac:dyDescent="0.35">
      <c r="A9" s="1">
        <v>0.7</v>
      </c>
      <c r="B9" s="1">
        <f t="shared" si="0"/>
        <v>0.61072596438920856</v>
      </c>
      <c r="C9" s="1">
        <f t="shared" si="1"/>
        <v>0.7</v>
      </c>
      <c r="D9" s="1">
        <f t="shared" si="2"/>
        <v>0.48999999999999994</v>
      </c>
      <c r="E9" s="1">
        <f t="shared" si="3"/>
        <v>0.34299999999999992</v>
      </c>
      <c r="F9" s="1">
        <f t="shared" si="4"/>
        <v>0.24009999999999992</v>
      </c>
      <c r="G9" s="1">
        <f t="shared" si="5"/>
        <v>0.16806999999999994</v>
      </c>
      <c r="I9" s="6"/>
      <c r="J9" s="6"/>
      <c r="K9" s="6"/>
      <c r="L9" s="6"/>
      <c r="M9" s="6"/>
      <c r="N9" s="6"/>
      <c r="O9" s="6"/>
      <c r="P9" s="6"/>
      <c r="Q9" s="6"/>
    </row>
    <row r="10" spans="1:17" ht="21.75" thickBot="1" x14ac:dyDescent="0.4">
      <c r="A10" s="1">
        <v>0.8</v>
      </c>
      <c r="B10" s="1">
        <f t="shared" si="0"/>
        <v>0.67474094222355274</v>
      </c>
      <c r="C10" s="1">
        <f t="shared" si="1"/>
        <v>0.8</v>
      </c>
      <c r="D10" s="1">
        <f t="shared" si="2"/>
        <v>0.64000000000000012</v>
      </c>
      <c r="E10" s="1">
        <f t="shared" si="3"/>
        <v>0.51200000000000012</v>
      </c>
      <c r="F10" s="1">
        <f t="shared" si="4"/>
        <v>0.40960000000000019</v>
      </c>
      <c r="G10" s="1">
        <f t="shared" si="5"/>
        <v>0.32768000000000019</v>
      </c>
      <c r="I10" s="6" t="s">
        <v>7</v>
      </c>
      <c r="J10" s="6"/>
      <c r="K10" s="6"/>
      <c r="L10" s="6"/>
      <c r="M10" s="6"/>
      <c r="N10" s="6"/>
      <c r="O10" s="6"/>
      <c r="P10" s="6"/>
      <c r="Q10" s="6"/>
    </row>
    <row r="11" spans="1:17" x14ac:dyDescent="0.35">
      <c r="A11" s="1">
        <v>0.9</v>
      </c>
      <c r="B11" s="1">
        <f t="shared" si="0"/>
        <v>0.73281510178650655</v>
      </c>
      <c r="C11" s="1">
        <f t="shared" si="1"/>
        <v>0.9</v>
      </c>
      <c r="D11" s="1">
        <f t="shared" si="2"/>
        <v>0.81</v>
      </c>
      <c r="E11" s="1">
        <f t="shared" si="3"/>
        <v>0.72900000000000009</v>
      </c>
      <c r="F11" s="1">
        <f t="shared" si="4"/>
        <v>0.65610000000000013</v>
      </c>
      <c r="G11" s="1">
        <f t="shared" si="5"/>
        <v>0.59049000000000018</v>
      </c>
      <c r="I11" s="4"/>
      <c r="J11" s="4" t="s">
        <v>12</v>
      </c>
      <c r="K11" s="4" t="s">
        <v>13</v>
      </c>
      <c r="L11" s="4" t="s">
        <v>14</v>
      </c>
      <c r="M11" s="4" t="s">
        <v>15</v>
      </c>
      <c r="N11" s="4" t="s">
        <v>16</v>
      </c>
      <c r="O11" s="6"/>
      <c r="P11" s="6"/>
      <c r="Q11" s="6"/>
    </row>
    <row r="12" spans="1:17" x14ac:dyDescent="0.35">
      <c r="A12" s="1">
        <v>1</v>
      </c>
      <c r="B12" s="1">
        <f t="shared" si="0"/>
        <v>0.78539816339744828</v>
      </c>
      <c r="C12" s="1">
        <f t="shared" si="1"/>
        <v>1</v>
      </c>
      <c r="D12" s="1">
        <f t="shared" si="2"/>
        <v>1</v>
      </c>
      <c r="E12" s="1">
        <f t="shared" si="3"/>
        <v>1</v>
      </c>
      <c r="F12" s="1">
        <f t="shared" si="4"/>
        <v>1</v>
      </c>
      <c r="G12" s="1">
        <f t="shared" si="5"/>
        <v>1</v>
      </c>
      <c r="I12" s="6" t="s">
        <v>8</v>
      </c>
      <c r="J12" s="6">
        <v>5</v>
      </c>
      <c r="K12" s="6">
        <v>10.667543037257953</v>
      </c>
      <c r="L12" s="6">
        <v>2.1335086074515908</v>
      </c>
      <c r="M12" s="6">
        <v>31279.268445574638</v>
      </c>
      <c r="N12" s="6">
        <v>4.0879473249885186E-151</v>
      </c>
      <c r="O12" s="6"/>
      <c r="P12" s="6"/>
      <c r="Q12" s="6"/>
    </row>
    <row r="13" spans="1:17" x14ac:dyDescent="0.35">
      <c r="A13" s="1">
        <v>1.1000000000000001</v>
      </c>
      <c r="B13" s="1">
        <f t="shared" si="0"/>
        <v>0.83298126667443173</v>
      </c>
      <c r="C13" s="1">
        <f t="shared" si="1"/>
        <v>1.1000000000000001</v>
      </c>
      <c r="D13" s="1">
        <f t="shared" si="2"/>
        <v>1.2100000000000002</v>
      </c>
      <c r="E13" s="1">
        <f t="shared" si="3"/>
        <v>1.3310000000000004</v>
      </c>
      <c r="F13" s="1">
        <f t="shared" si="4"/>
        <v>1.4641000000000004</v>
      </c>
      <c r="G13" s="1">
        <f t="shared" si="5"/>
        <v>1.6105100000000006</v>
      </c>
      <c r="I13" s="6" t="s">
        <v>9</v>
      </c>
      <c r="J13" s="6">
        <v>95</v>
      </c>
      <c r="K13" s="6">
        <v>6.4797972516705887E-3</v>
      </c>
      <c r="L13" s="6">
        <v>6.8208392122848306E-5</v>
      </c>
      <c r="M13" s="6"/>
      <c r="N13" s="6"/>
      <c r="O13" s="6"/>
      <c r="P13" s="6"/>
      <c r="Q13" s="6"/>
    </row>
    <row r="14" spans="1:17" ht="21.75" thickBot="1" x14ac:dyDescent="0.4">
      <c r="A14" s="1">
        <v>1.2</v>
      </c>
      <c r="B14" s="1">
        <f t="shared" si="0"/>
        <v>0.87605805059819342</v>
      </c>
      <c r="C14" s="1">
        <f t="shared" si="1"/>
        <v>1.2</v>
      </c>
      <c r="D14" s="1">
        <f t="shared" si="2"/>
        <v>1.44</v>
      </c>
      <c r="E14" s="1">
        <f t="shared" si="3"/>
        <v>1.728</v>
      </c>
      <c r="F14" s="1">
        <f t="shared" si="4"/>
        <v>2.0735999999999999</v>
      </c>
      <c r="G14" s="1">
        <f t="shared" si="5"/>
        <v>2.4883199999999999</v>
      </c>
      <c r="I14" s="7" t="s">
        <v>10</v>
      </c>
      <c r="J14" s="7">
        <v>100</v>
      </c>
      <c r="K14" s="7">
        <v>10.674022834509625</v>
      </c>
      <c r="L14" s="7"/>
      <c r="M14" s="7"/>
      <c r="N14" s="7"/>
      <c r="O14" s="6"/>
      <c r="P14" s="6"/>
      <c r="Q14" s="6"/>
    </row>
    <row r="15" spans="1:17" ht="21.75" thickBot="1" x14ac:dyDescent="0.4">
      <c r="A15" s="1">
        <v>1.3</v>
      </c>
      <c r="B15" s="1">
        <f t="shared" si="0"/>
        <v>0.91510070055336046</v>
      </c>
      <c r="C15" s="1">
        <f t="shared" si="1"/>
        <v>1.3</v>
      </c>
      <c r="D15" s="1">
        <f t="shared" si="2"/>
        <v>1.6900000000000002</v>
      </c>
      <c r="E15" s="1">
        <f t="shared" si="3"/>
        <v>2.1970000000000005</v>
      </c>
      <c r="F15" s="1">
        <f t="shared" si="4"/>
        <v>2.8561000000000005</v>
      </c>
      <c r="G15" s="1">
        <f t="shared" si="5"/>
        <v>3.712930000000001</v>
      </c>
      <c r="I15" s="6"/>
      <c r="J15" s="6"/>
      <c r="K15" s="6"/>
      <c r="L15" s="6"/>
      <c r="M15" s="6"/>
      <c r="N15" s="6"/>
      <c r="O15" s="6"/>
      <c r="P15" s="6"/>
      <c r="Q15" s="6"/>
    </row>
    <row r="16" spans="1:17" x14ac:dyDescent="0.35">
      <c r="A16" s="1">
        <v>1.4</v>
      </c>
      <c r="B16" s="1">
        <f t="shared" si="0"/>
        <v>0.95054684081207508</v>
      </c>
      <c r="C16" s="1">
        <f t="shared" si="1"/>
        <v>1.4</v>
      </c>
      <c r="D16" s="1">
        <f t="shared" si="2"/>
        <v>1.9599999999999997</v>
      </c>
      <c r="E16" s="1">
        <f t="shared" si="3"/>
        <v>2.7439999999999993</v>
      </c>
      <c r="F16" s="1">
        <f t="shared" si="4"/>
        <v>3.8415999999999988</v>
      </c>
      <c r="G16" s="1">
        <f t="shared" si="5"/>
        <v>5.3782399999999981</v>
      </c>
      <c r="I16" s="4"/>
      <c r="J16" s="4" t="s">
        <v>17</v>
      </c>
      <c r="K16" s="4" t="s">
        <v>5</v>
      </c>
      <c r="L16" s="4" t="s">
        <v>18</v>
      </c>
      <c r="M16" s="4" t="s">
        <v>19</v>
      </c>
      <c r="N16" s="4" t="s">
        <v>20</v>
      </c>
      <c r="O16" s="4" t="s">
        <v>21</v>
      </c>
      <c r="P16" s="4" t="s">
        <v>22</v>
      </c>
      <c r="Q16" s="4" t="s">
        <v>23</v>
      </c>
    </row>
    <row r="17" spans="1:17" x14ac:dyDescent="0.35">
      <c r="A17" s="1">
        <v>1.5</v>
      </c>
      <c r="B17" s="1">
        <f t="shared" si="0"/>
        <v>0.98279372324732905</v>
      </c>
      <c r="C17" s="1">
        <f t="shared" si="1"/>
        <v>1.5</v>
      </c>
      <c r="D17" s="1">
        <f t="shared" si="2"/>
        <v>2.25</v>
      </c>
      <c r="E17" s="1">
        <f t="shared" si="3"/>
        <v>3.375</v>
      </c>
      <c r="F17" s="1">
        <f t="shared" si="4"/>
        <v>5.0625</v>
      </c>
      <c r="G17" s="1">
        <f t="shared" si="5"/>
        <v>7.59375</v>
      </c>
      <c r="I17" s="6" t="s">
        <v>11</v>
      </c>
      <c r="J17" s="6">
        <v>1.1969714768705675E-2</v>
      </c>
      <c r="K17" s="6">
        <v>4.5327387544605875E-3</v>
      </c>
      <c r="L17" s="6">
        <v>2.6407246075954611</v>
      </c>
      <c r="M17" s="6">
        <v>9.6724646971575266E-3</v>
      </c>
      <c r="N17" s="6">
        <v>2.9710906077845354E-3</v>
      </c>
      <c r="O17" s="6">
        <v>2.0968338929626816E-2</v>
      </c>
      <c r="P17" s="6">
        <v>2.9710906077845354E-3</v>
      </c>
      <c r="Q17" s="6">
        <v>2.0968338929626816E-2</v>
      </c>
    </row>
    <row r="18" spans="1:17" x14ac:dyDescent="0.35">
      <c r="A18" s="1">
        <v>1.6</v>
      </c>
      <c r="B18" s="1">
        <f t="shared" si="0"/>
        <v>1.0121970114513341</v>
      </c>
      <c r="C18" s="1">
        <f t="shared" si="1"/>
        <v>1.6</v>
      </c>
      <c r="D18" s="1">
        <f t="shared" si="2"/>
        <v>2.5600000000000005</v>
      </c>
      <c r="E18" s="1">
        <f t="shared" si="3"/>
        <v>4.096000000000001</v>
      </c>
      <c r="F18" s="1">
        <f t="shared" si="4"/>
        <v>6.553600000000003</v>
      </c>
      <c r="G18" s="1">
        <f t="shared" si="5"/>
        <v>10.485760000000006</v>
      </c>
      <c r="I18" s="6" t="s">
        <v>31</v>
      </c>
      <c r="J18" s="6">
        <v>1.0581459003292188</v>
      </c>
      <c r="K18" s="6">
        <v>9.3183137147663572E-3</v>
      </c>
      <c r="L18" s="6">
        <v>113.5555136604188</v>
      </c>
      <c r="M18" s="6">
        <v>2.8784831460540668E-103</v>
      </c>
      <c r="N18" s="6">
        <v>1.039646708676</v>
      </c>
      <c r="O18" s="6">
        <v>1.0766450919824377</v>
      </c>
      <c r="P18" s="6">
        <v>1.039646708676</v>
      </c>
      <c r="Q18" s="6">
        <v>1.0766450919824377</v>
      </c>
    </row>
    <row r="19" spans="1:17" x14ac:dyDescent="0.35">
      <c r="A19" s="1">
        <v>1.7</v>
      </c>
      <c r="B19" s="1">
        <f t="shared" si="0"/>
        <v>1.0390722595360911</v>
      </c>
      <c r="C19" s="1">
        <f t="shared" si="1"/>
        <v>1.7</v>
      </c>
      <c r="D19" s="1">
        <f t="shared" si="2"/>
        <v>2.8899999999999997</v>
      </c>
      <c r="E19" s="1">
        <f t="shared" si="3"/>
        <v>4.9129999999999994</v>
      </c>
      <c r="F19" s="1">
        <f t="shared" si="4"/>
        <v>8.3520999999999983</v>
      </c>
      <c r="G19" s="1">
        <f t="shared" si="5"/>
        <v>14.198569999999997</v>
      </c>
      <c r="I19" s="6" t="s">
        <v>32</v>
      </c>
      <c r="J19" s="6">
        <v>-0.35733648715330896</v>
      </c>
      <c r="K19" s="6">
        <v>5.8468216026396529E-3</v>
      </c>
      <c r="L19" s="6">
        <v>-61.116365683533594</v>
      </c>
      <c r="M19" s="6">
        <v>4.5297368641323986E-78</v>
      </c>
      <c r="N19" s="6">
        <v>-0.36894389560726693</v>
      </c>
      <c r="O19" s="6">
        <v>-0.34572907869935099</v>
      </c>
      <c r="P19" s="6">
        <v>-0.36894389560726693</v>
      </c>
      <c r="Q19" s="6">
        <v>-0.34572907869935099</v>
      </c>
    </row>
    <row r="20" spans="1:17" x14ac:dyDescent="0.35">
      <c r="A20" s="1">
        <v>1.8</v>
      </c>
      <c r="B20" s="1">
        <f t="shared" si="0"/>
        <v>1.0636978224025597</v>
      </c>
      <c r="C20" s="1">
        <f t="shared" si="1"/>
        <v>1.8</v>
      </c>
      <c r="D20" s="1">
        <f t="shared" si="2"/>
        <v>3.24</v>
      </c>
      <c r="E20" s="1">
        <f t="shared" si="3"/>
        <v>5.8320000000000007</v>
      </c>
      <c r="F20" s="1">
        <f t="shared" si="4"/>
        <v>10.497600000000002</v>
      </c>
      <c r="G20" s="1">
        <f t="shared" si="5"/>
        <v>18.895680000000006</v>
      </c>
      <c r="I20" s="6" t="s">
        <v>34</v>
      </c>
      <c r="J20" s="6">
        <v>6.1809741154267996E-2</v>
      </c>
      <c r="K20" s="6">
        <v>1.4907166496367634E-3</v>
      </c>
      <c r="L20" s="6">
        <v>41.463105124189035</v>
      </c>
      <c r="M20" s="6">
        <v>1.1962388713866808E-62</v>
      </c>
      <c r="N20" s="6">
        <v>5.8850294429634256E-2</v>
      </c>
      <c r="O20" s="6">
        <v>6.4769187878901735E-2</v>
      </c>
      <c r="P20" s="6">
        <v>5.8850294429634256E-2</v>
      </c>
      <c r="Q20" s="6">
        <v>6.4769187878901735E-2</v>
      </c>
    </row>
    <row r="21" spans="1:17" x14ac:dyDescent="0.35">
      <c r="A21" s="1">
        <v>1.9</v>
      </c>
      <c r="B21" s="1">
        <f t="shared" si="0"/>
        <v>1.0863183977578734</v>
      </c>
      <c r="C21" s="1">
        <f t="shared" si="1"/>
        <v>1.9</v>
      </c>
      <c r="D21" s="1">
        <f t="shared" si="2"/>
        <v>3.61</v>
      </c>
      <c r="E21" s="1">
        <f t="shared" si="3"/>
        <v>6.8589999999999991</v>
      </c>
      <c r="F21" s="1">
        <f t="shared" si="4"/>
        <v>13.0321</v>
      </c>
      <c r="G21" s="1">
        <f t="shared" si="5"/>
        <v>24.76099</v>
      </c>
      <c r="I21" s="6" t="s">
        <v>35</v>
      </c>
      <c r="J21" s="6">
        <v>-5.2207026991000832E-3</v>
      </c>
      <c r="K21" s="6">
        <v>1.6465717482850293E-4</v>
      </c>
      <c r="L21" s="6">
        <v>-31.706499911331864</v>
      </c>
      <c r="M21" s="6">
        <v>2.5186876138674743E-52</v>
      </c>
      <c r="N21" s="6">
        <v>-5.547588520662749E-3</v>
      </c>
      <c r="O21" s="6">
        <v>-4.8938168775374173E-3</v>
      </c>
      <c r="P21" s="6">
        <v>-5.547588520662749E-3</v>
      </c>
      <c r="Q21" s="6">
        <v>-4.8938168775374173E-3</v>
      </c>
    </row>
    <row r="22" spans="1:17" ht="21.75" thickBot="1" x14ac:dyDescent="0.4">
      <c r="A22" s="1">
        <v>2</v>
      </c>
      <c r="B22" s="1">
        <f t="shared" si="0"/>
        <v>1.1071487177940904</v>
      </c>
      <c r="C22" s="1">
        <f t="shared" si="1"/>
        <v>2</v>
      </c>
      <c r="D22" s="1">
        <f t="shared" si="2"/>
        <v>4</v>
      </c>
      <c r="E22" s="1">
        <f t="shared" si="3"/>
        <v>8</v>
      </c>
      <c r="F22" s="1">
        <f t="shared" si="4"/>
        <v>16</v>
      </c>
      <c r="G22" s="1">
        <f t="shared" si="5"/>
        <v>32</v>
      </c>
      <c r="I22" s="7" t="s">
        <v>36</v>
      </c>
      <c r="J22" s="7">
        <v>1.7026256411222724E-4</v>
      </c>
      <c r="K22" s="7">
        <v>6.552696203457036E-6</v>
      </c>
      <c r="L22" s="7">
        <v>25.983588865664341</v>
      </c>
      <c r="M22" s="7">
        <v>5.8819607537581476E-45</v>
      </c>
      <c r="N22" s="7">
        <v>1.5725381739864751E-4</v>
      </c>
      <c r="O22" s="7">
        <v>1.8327131082580697E-4</v>
      </c>
      <c r="P22" s="7">
        <v>1.5725381739864751E-4</v>
      </c>
      <c r="Q22" s="7">
        <v>1.8327131082580697E-4</v>
      </c>
    </row>
    <row r="23" spans="1:17" x14ac:dyDescent="0.35">
      <c r="A23" s="1">
        <v>2.1</v>
      </c>
      <c r="B23" s="1">
        <f t="shared" si="0"/>
        <v>1.1263771168937977</v>
      </c>
      <c r="C23" s="1">
        <f t="shared" si="1"/>
        <v>2.1</v>
      </c>
      <c r="D23" s="1">
        <f t="shared" si="2"/>
        <v>4.41</v>
      </c>
      <c r="E23" s="1">
        <f t="shared" si="3"/>
        <v>9.261000000000001</v>
      </c>
      <c r="F23" s="1">
        <f t="shared" si="4"/>
        <v>19.4481</v>
      </c>
      <c r="G23" s="1">
        <f t="shared" si="5"/>
        <v>40.841010000000004</v>
      </c>
      <c r="I23" s="6"/>
      <c r="J23" s="6"/>
      <c r="K23" s="6"/>
      <c r="L23" s="6"/>
      <c r="M23" s="6"/>
      <c r="N23" s="6"/>
      <c r="O23" s="6"/>
      <c r="P23" s="6"/>
      <c r="Q23" s="6"/>
    </row>
    <row r="24" spans="1:17" x14ac:dyDescent="0.35">
      <c r="A24" s="1">
        <v>2.2000000000000002</v>
      </c>
      <c r="B24" s="1">
        <f t="shared" si="0"/>
        <v>1.1441688336680205</v>
      </c>
      <c r="C24" s="1">
        <f t="shared" si="1"/>
        <v>2.2000000000000002</v>
      </c>
      <c r="D24" s="1">
        <f t="shared" si="2"/>
        <v>4.8400000000000007</v>
      </c>
      <c r="E24" s="1">
        <f t="shared" si="3"/>
        <v>10.648000000000003</v>
      </c>
      <c r="F24" s="1">
        <f t="shared" si="4"/>
        <v>23.425600000000006</v>
      </c>
      <c r="G24" s="1">
        <f t="shared" si="5"/>
        <v>51.536320000000018</v>
      </c>
      <c r="I24" s="6"/>
      <c r="J24" s="6"/>
      <c r="K24" s="6"/>
      <c r="L24" s="6"/>
      <c r="M24" s="6"/>
      <c r="N24" s="6"/>
      <c r="O24" s="6"/>
      <c r="P24" s="6"/>
      <c r="Q24" s="6"/>
    </row>
    <row r="25" spans="1:17" x14ac:dyDescent="0.35">
      <c r="A25" s="1">
        <v>2.2999999999999998</v>
      </c>
      <c r="B25" s="1">
        <f t="shared" si="0"/>
        <v>1.1606689862534056</v>
      </c>
      <c r="C25" s="1">
        <f t="shared" si="1"/>
        <v>2.2999999999999998</v>
      </c>
      <c r="D25" s="1">
        <f t="shared" si="2"/>
        <v>5.2899999999999991</v>
      </c>
      <c r="E25" s="1">
        <f t="shared" si="3"/>
        <v>12.166999999999996</v>
      </c>
      <c r="F25" s="1">
        <f t="shared" si="4"/>
        <v>27.984099999999991</v>
      </c>
      <c r="G25" s="1">
        <f t="shared" si="5"/>
        <v>64.36342999999998</v>
      </c>
      <c r="I25" s="6"/>
      <c r="J25" s="6"/>
      <c r="K25" s="6"/>
      <c r="L25" s="6"/>
      <c r="M25" s="6"/>
      <c r="N25" s="6"/>
      <c r="O25" s="6"/>
      <c r="P25" s="6"/>
      <c r="Q25" s="6"/>
    </row>
    <row r="26" spans="1:17" x14ac:dyDescent="0.35">
      <c r="A26" s="1">
        <v>2.4</v>
      </c>
      <c r="B26" s="1">
        <f t="shared" si="0"/>
        <v>1.176005207095135</v>
      </c>
      <c r="C26" s="1">
        <f t="shared" si="1"/>
        <v>2.4</v>
      </c>
      <c r="D26" s="1">
        <f t="shared" si="2"/>
        <v>5.76</v>
      </c>
      <c r="E26" s="1">
        <f t="shared" si="3"/>
        <v>13.824</v>
      </c>
      <c r="F26" s="1">
        <f t="shared" si="4"/>
        <v>33.177599999999998</v>
      </c>
      <c r="G26" s="1">
        <f t="shared" si="5"/>
        <v>79.626239999999996</v>
      </c>
      <c r="I26" s="6" t="s">
        <v>24</v>
      </c>
      <c r="J26" s="6"/>
      <c r="K26" s="6"/>
      <c r="L26" s="6"/>
      <c r="M26" s="6"/>
      <c r="N26" s="6"/>
      <c r="O26" s="6"/>
      <c r="P26" s="6"/>
      <c r="Q26" s="6"/>
    </row>
    <row r="27" spans="1:17" ht="21.75" thickBot="1" x14ac:dyDescent="0.4">
      <c r="A27" s="1">
        <v>2.5</v>
      </c>
      <c r="B27" s="1">
        <f t="shared" si="0"/>
        <v>1.1902899496825317</v>
      </c>
      <c r="C27" s="1">
        <f t="shared" si="1"/>
        <v>2.5</v>
      </c>
      <c r="D27" s="1">
        <f t="shared" si="2"/>
        <v>6.25</v>
      </c>
      <c r="E27" s="1">
        <f t="shared" si="3"/>
        <v>15.625</v>
      </c>
      <c r="F27" s="1">
        <f t="shared" si="4"/>
        <v>39.0625</v>
      </c>
      <c r="G27" s="1">
        <f t="shared" si="5"/>
        <v>97.65625</v>
      </c>
      <c r="I27" s="6"/>
      <c r="J27" s="6"/>
      <c r="K27" s="6"/>
      <c r="L27" s="6"/>
      <c r="M27" s="6"/>
      <c r="N27" s="6"/>
      <c r="O27" s="6"/>
      <c r="P27" s="6"/>
      <c r="Q27" s="6"/>
    </row>
    <row r="28" spans="1:17" x14ac:dyDescent="0.35">
      <c r="A28" s="1">
        <v>2.6</v>
      </c>
      <c r="B28" s="1">
        <f t="shared" si="0"/>
        <v>1.2036224929766774</v>
      </c>
      <c r="C28" s="1">
        <f t="shared" si="1"/>
        <v>2.6</v>
      </c>
      <c r="D28" s="1">
        <f t="shared" si="2"/>
        <v>6.7600000000000007</v>
      </c>
      <c r="E28" s="1">
        <f t="shared" si="3"/>
        <v>17.576000000000004</v>
      </c>
      <c r="F28" s="1">
        <f t="shared" si="4"/>
        <v>45.697600000000008</v>
      </c>
      <c r="G28" s="1">
        <f t="shared" si="5"/>
        <v>118.81376000000003</v>
      </c>
      <c r="I28" s="4" t="s">
        <v>25</v>
      </c>
      <c r="J28" s="4" t="s">
        <v>39</v>
      </c>
      <c r="K28" s="4" t="s">
        <v>27</v>
      </c>
      <c r="L28" s="6"/>
      <c r="M28" s="6"/>
      <c r="N28" s="6"/>
      <c r="O28" s="6"/>
      <c r="P28" s="6"/>
      <c r="Q28" s="6"/>
    </row>
    <row r="29" spans="1:17" x14ac:dyDescent="0.35">
      <c r="A29" s="1">
        <v>2.7</v>
      </c>
      <c r="B29" s="1">
        <f t="shared" si="0"/>
        <v>1.2160906747839564</v>
      </c>
      <c r="C29" s="1">
        <f t="shared" si="1"/>
        <v>2.7</v>
      </c>
      <c r="D29" s="1">
        <f t="shared" si="2"/>
        <v>7.2900000000000009</v>
      </c>
      <c r="E29" s="1">
        <f t="shared" si="3"/>
        <v>19.683000000000003</v>
      </c>
      <c r="F29" s="1">
        <f t="shared" si="4"/>
        <v>53.144100000000016</v>
      </c>
      <c r="G29" s="1">
        <f t="shared" si="5"/>
        <v>143.48907000000005</v>
      </c>
      <c r="I29" s="6">
        <v>1</v>
      </c>
      <c r="J29" s="6">
        <v>1.1969714768705675E-2</v>
      </c>
      <c r="K29" s="6">
        <v>-1.1969714768705675E-2</v>
      </c>
      <c r="L29" s="6"/>
      <c r="M29" s="6"/>
      <c r="N29" s="6"/>
      <c r="O29" s="6"/>
      <c r="P29" s="6"/>
      <c r="Q29" s="6"/>
    </row>
    <row r="30" spans="1:17" x14ac:dyDescent="0.35">
      <c r="A30" s="1">
        <v>2.8</v>
      </c>
      <c r="B30" s="1">
        <f t="shared" si="0"/>
        <v>1.2277723863741932</v>
      </c>
      <c r="C30" s="1">
        <f t="shared" si="1"/>
        <v>2.8</v>
      </c>
      <c r="D30" s="1">
        <f t="shared" si="2"/>
        <v>7.839999999999999</v>
      </c>
      <c r="E30" s="1">
        <f t="shared" si="3"/>
        <v>21.951999999999995</v>
      </c>
      <c r="F30" s="1">
        <f t="shared" si="4"/>
        <v>61.465599999999981</v>
      </c>
      <c r="G30" s="1">
        <f t="shared" si="5"/>
        <v>172.10367999999994</v>
      </c>
      <c r="I30" s="6">
        <v>2</v>
      </c>
      <c r="J30" s="6">
        <v>0.11427222930360448</v>
      </c>
      <c r="K30" s="6">
        <v>-1.460357681244244E-2</v>
      </c>
      <c r="L30" s="6"/>
      <c r="M30" s="6"/>
      <c r="N30" s="6"/>
      <c r="O30" s="6"/>
      <c r="P30" s="6"/>
      <c r="Q30" s="6"/>
    </row>
    <row r="31" spans="1:17" x14ac:dyDescent="0.35">
      <c r="A31" s="1">
        <v>2.9</v>
      </c>
      <c r="B31" s="1">
        <f t="shared" si="0"/>
        <v>1.2387368592520112</v>
      </c>
      <c r="C31" s="1">
        <f t="shared" si="1"/>
        <v>2.9</v>
      </c>
      <c r="D31" s="1">
        <f t="shared" si="2"/>
        <v>8.41</v>
      </c>
      <c r="E31" s="1">
        <f t="shared" si="3"/>
        <v>24.388999999999999</v>
      </c>
      <c r="F31" s="1">
        <f t="shared" si="4"/>
        <v>70.728099999999998</v>
      </c>
      <c r="G31" s="1">
        <f t="shared" si="5"/>
        <v>205.11148999999997</v>
      </c>
      <c r="I31" s="6">
        <v>3</v>
      </c>
      <c r="J31" s="6">
        <v>0.20979161463735319</v>
      </c>
      <c r="K31" s="6">
        <v>-1.239605478747241E-2</v>
      </c>
      <c r="L31" s="6"/>
      <c r="M31" s="6"/>
      <c r="N31" s="6"/>
      <c r="O31" s="6"/>
      <c r="P31" s="6"/>
      <c r="Q31" s="6"/>
    </row>
    <row r="32" spans="1:17" x14ac:dyDescent="0.35">
      <c r="A32" s="1">
        <v>3</v>
      </c>
      <c r="B32" s="1">
        <f t="shared" si="0"/>
        <v>1.2490457723982544</v>
      </c>
      <c r="C32" s="1">
        <f t="shared" si="1"/>
        <v>3</v>
      </c>
      <c r="D32" s="1">
        <f t="shared" si="2"/>
        <v>9</v>
      </c>
      <c r="E32" s="1">
        <f t="shared" si="3"/>
        <v>27</v>
      </c>
      <c r="F32" s="1">
        <f t="shared" si="4"/>
        <v>81</v>
      </c>
      <c r="G32" s="1">
        <f t="shared" si="5"/>
        <v>243</v>
      </c>
      <c r="I32" s="6">
        <v>4</v>
      </c>
      <c r="J32" s="6">
        <v>0.2988801900810068</v>
      </c>
      <c r="K32" s="6">
        <v>-7.4233956031397041E-3</v>
      </c>
      <c r="L32" s="6"/>
      <c r="M32" s="6"/>
      <c r="N32" s="6"/>
      <c r="O32" s="6"/>
      <c r="P32" s="6"/>
      <c r="Q32" s="6"/>
    </row>
    <row r="33" spans="1:17" x14ac:dyDescent="0.35">
      <c r="A33" s="1">
        <v>3.1</v>
      </c>
      <c r="B33" s="1">
        <f t="shared" si="0"/>
        <v>1.2587542052323633</v>
      </c>
      <c r="C33" s="1">
        <f t="shared" si="1"/>
        <v>3.1</v>
      </c>
      <c r="D33" s="1">
        <f t="shared" si="2"/>
        <v>9.6100000000000012</v>
      </c>
      <c r="E33" s="1">
        <f t="shared" si="3"/>
        <v>29.791000000000004</v>
      </c>
      <c r="F33" s="1">
        <f t="shared" si="4"/>
        <v>92.352100000000021</v>
      </c>
      <c r="G33" s="1">
        <f t="shared" si="5"/>
        <v>286.29151000000007</v>
      </c>
      <c r="I33" s="6">
        <v>5</v>
      </c>
      <c r="J33" s="6">
        <v>0.38187815388929641</v>
      </c>
      <c r="K33" s="6">
        <v>-1.3717767769315103E-3</v>
      </c>
      <c r="L33" s="6"/>
      <c r="M33" s="6"/>
      <c r="N33" s="6"/>
      <c r="O33" s="6"/>
      <c r="P33" s="6"/>
      <c r="Q33" s="6"/>
    </row>
    <row r="34" spans="1:17" x14ac:dyDescent="0.35">
      <c r="A34" s="1">
        <v>3.2</v>
      </c>
      <c r="B34" s="1">
        <f t="shared" si="0"/>
        <v>1.2679114584199251</v>
      </c>
      <c r="C34" s="1">
        <f t="shared" si="1"/>
        <v>3.2</v>
      </c>
      <c r="D34" s="1">
        <f t="shared" si="2"/>
        <v>10.240000000000002</v>
      </c>
      <c r="E34" s="1">
        <f t="shared" si="3"/>
        <v>32.768000000000008</v>
      </c>
      <c r="F34" s="1">
        <f t="shared" si="4"/>
        <v>104.85760000000005</v>
      </c>
      <c r="G34" s="1">
        <f t="shared" si="5"/>
        <v>335.5443200000002</v>
      </c>
      <c r="I34" s="6">
        <v>6</v>
      </c>
      <c r="J34" s="6">
        <v>0.45911378757570609</v>
      </c>
      <c r="K34" s="6">
        <v>4.5338214251000042E-3</v>
      </c>
      <c r="L34" s="6"/>
      <c r="M34" s="6"/>
      <c r="N34" s="6"/>
      <c r="O34" s="6"/>
      <c r="P34" s="6"/>
      <c r="Q34" s="6"/>
    </row>
    <row r="35" spans="1:17" x14ac:dyDescent="0.35">
      <c r="A35" s="1">
        <v>3.3</v>
      </c>
      <c r="B35" s="1">
        <f t="shared" si="0"/>
        <v>1.2765617616837088</v>
      </c>
      <c r="C35" s="1">
        <f t="shared" si="1"/>
        <v>3.3</v>
      </c>
      <c r="D35" s="1">
        <f t="shared" si="2"/>
        <v>10.889999999999999</v>
      </c>
      <c r="E35" s="1">
        <f t="shared" si="3"/>
        <v>35.936999999999998</v>
      </c>
      <c r="F35" s="1">
        <f t="shared" si="4"/>
        <v>118.59209999999997</v>
      </c>
      <c r="G35" s="1">
        <f t="shared" si="5"/>
        <v>391.35392999999988</v>
      </c>
      <c r="I35" s="6">
        <v>7</v>
      </c>
      <c r="J35" s="6">
        <v>0.53090366022754976</v>
      </c>
      <c r="K35" s="6">
        <v>9.515840043034407E-3</v>
      </c>
      <c r="L35" s="6"/>
      <c r="M35" s="6"/>
      <c r="N35" s="6"/>
      <c r="O35" s="6"/>
      <c r="P35" s="6"/>
      <c r="Q35" s="6"/>
    </row>
    <row r="36" spans="1:17" x14ac:dyDescent="0.35">
      <c r="A36" s="1">
        <v>3.4</v>
      </c>
      <c r="B36" s="1">
        <f t="shared" si="0"/>
        <v>1.2847448850775784</v>
      </c>
      <c r="C36" s="1">
        <f t="shared" si="1"/>
        <v>3.4</v>
      </c>
      <c r="D36" s="1">
        <f t="shared" si="2"/>
        <v>11.559999999999999</v>
      </c>
      <c r="E36" s="1">
        <f t="shared" si="3"/>
        <v>39.303999999999995</v>
      </c>
      <c r="F36" s="1">
        <f t="shared" si="4"/>
        <v>133.63359999999997</v>
      </c>
      <c r="G36" s="1">
        <f t="shared" si="5"/>
        <v>454.35423999999989</v>
      </c>
      <c r="I36" s="6">
        <v>8</v>
      </c>
      <c r="J36" s="6">
        <v>0.59755283282104787</v>
      </c>
      <c r="K36" s="6">
        <v>1.317313156816069E-2</v>
      </c>
      <c r="L36" s="6"/>
      <c r="M36" s="6"/>
      <c r="N36" s="6"/>
      <c r="O36" s="6"/>
      <c r="P36" s="6"/>
      <c r="Q36" s="6"/>
    </row>
    <row r="37" spans="1:17" x14ac:dyDescent="0.35">
      <c r="A37" s="1">
        <v>3.5</v>
      </c>
      <c r="B37" s="1">
        <f t="shared" si="0"/>
        <v>1.2924966677897853</v>
      </c>
      <c r="C37" s="1">
        <f t="shared" si="1"/>
        <v>3.5</v>
      </c>
      <c r="D37" s="1">
        <f t="shared" si="2"/>
        <v>12.25</v>
      </c>
      <c r="E37" s="1">
        <f t="shared" si="3"/>
        <v>42.875</v>
      </c>
      <c r="F37" s="1">
        <f t="shared" si="4"/>
        <v>150.0625</v>
      </c>
      <c r="G37" s="1">
        <f t="shared" si="5"/>
        <v>525.21875</v>
      </c>
      <c r="I37" s="6">
        <v>9</v>
      </c>
      <c r="J37" s="6">
        <v>0.65935506253640519</v>
      </c>
      <c r="K37" s="6">
        <v>1.5385879687147552E-2</v>
      </c>
      <c r="L37" s="6"/>
      <c r="M37" s="6"/>
      <c r="N37" s="6"/>
      <c r="O37" s="6"/>
      <c r="P37" s="6"/>
      <c r="Q37" s="6"/>
    </row>
    <row r="38" spans="1:17" x14ac:dyDescent="0.35">
      <c r="A38" s="1">
        <v>3.6</v>
      </c>
      <c r="B38" s="1">
        <f t="shared" si="0"/>
        <v>1.2998494764564761</v>
      </c>
      <c r="C38" s="1">
        <f t="shared" si="1"/>
        <v>3.6</v>
      </c>
      <c r="D38" s="1">
        <f t="shared" si="2"/>
        <v>12.96</v>
      </c>
      <c r="E38" s="1">
        <f t="shared" si="3"/>
        <v>46.656000000000006</v>
      </c>
      <c r="F38" s="1">
        <f t="shared" si="4"/>
        <v>167.96160000000003</v>
      </c>
      <c r="G38" s="1">
        <f t="shared" si="5"/>
        <v>604.66176000000019</v>
      </c>
      <c r="I38" s="6">
        <v>10</v>
      </c>
      <c r="J38" s="6">
        <v>0.71659300707288698</v>
      </c>
      <c r="K38" s="6">
        <v>1.6222094713619573E-2</v>
      </c>
      <c r="L38" s="6"/>
      <c r="M38" s="6"/>
      <c r="N38" s="6"/>
      <c r="O38" s="6"/>
      <c r="P38" s="6"/>
      <c r="Q38" s="6"/>
    </row>
    <row r="39" spans="1:17" x14ac:dyDescent="0.35">
      <c r="A39" s="1">
        <v>3.7</v>
      </c>
      <c r="B39" s="1">
        <f t="shared" si="0"/>
        <v>1.3068326031691921</v>
      </c>
      <c r="C39" s="1">
        <f t="shared" si="1"/>
        <v>3.7</v>
      </c>
      <c r="D39" s="1">
        <f t="shared" si="2"/>
        <v>13.690000000000001</v>
      </c>
      <c r="E39" s="1">
        <f t="shared" si="3"/>
        <v>50.653000000000006</v>
      </c>
      <c r="F39" s="1">
        <f t="shared" si="4"/>
        <v>187.41610000000003</v>
      </c>
      <c r="G39" s="1">
        <f t="shared" si="5"/>
        <v>693.43957000000012</v>
      </c>
      <c r="I39" s="6">
        <v>11</v>
      </c>
      <c r="J39" s="6">
        <v>0.76953842896389568</v>
      </c>
      <c r="K39" s="6">
        <v>1.5859734433552597E-2</v>
      </c>
      <c r="L39" s="6"/>
      <c r="M39" s="6"/>
      <c r="N39" s="6"/>
      <c r="O39" s="6"/>
      <c r="P39" s="6"/>
      <c r="Q39" s="6"/>
    </row>
    <row r="40" spans="1:17" x14ac:dyDescent="0.35">
      <c r="A40" s="1">
        <v>3.8</v>
      </c>
      <c r="B40" s="1">
        <f t="shared" si="0"/>
        <v>1.313472611823808</v>
      </c>
      <c r="C40" s="1">
        <f t="shared" si="1"/>
        <v>3.8</v>
      </c>
      <c r="D40" s="1">
        <f t="shared" si="2"/>
        <v>14.44</v>
      </c>
      <c r="E40" s="1">
        <f t="shared" si="3"/>
        <v>54.871999999999993</v>
      </c>
      <c r="F40" s="1">
        <f t="shared" si="4"/>
        <v>208.5136</v>
      </c>
      <c r="G40" s="1">
        <f t="shared" si="5"/>
        <v>792.35167999999999</v>
      </c>
      <c r="I40" s="6">
        <v>12</v>
      </c>
      <c r="J40" s="6">
        <v>0.81845239989204921</v>
      </c>
      <c r="K40" s="6">
        <v>1.4528866782382521E-2</v>
      </c>
      <c r="L40" s="6"/>
      <c r="M40" s="6"/>
      <c r="N40" s="6"/>
      <c r="O40" s="6"/>
      <c r="P40" s="6"/>
      <c r="Q40" s="6"/>
    </row>
    <row r="41" spans="1:17" x14ac:dyDescent="0.35">
      <c r="A41" s="1">
        <v>3.9</v>
      </c>
      <c r="B41" s="1">
        <f t="shared" si="0"/>
        <v>1.319793640151862</v>
      </c>
      <c r="C41" s="1">
        <f t="shared" si="1"/>
        <v>3.9</v>
      </c>
      <c r="D41" s="1">
        <f t="shared" si="2"/>
        <v>15.209999999999999</v>
      </c>
      <c r="E41" s="1">
        <f t="shared" si="3"/>
        <v>59.318999999999996</v>
      </c>
      <c r="F41" s="1">
        <f t="shared" si="4"/>
        <v>231.34409999999997</v>
      </c>
      <c r="G41" s="1">
        <f t="shared" si="5"/>
        <v>902.24198999999987</v>
      </c>
      <c r="I41" s="6">
        <v>13</v>
      </c>
      <c r="J41" s="6">
        <v>0.86358550500425613</v>
      </c>
      <c r="K41" s="6">
        <v>1.247254559393729E-2</v>
      </c>
      <c r="L41" s="6"/>
      <c r="M41" s="6"/>
      <c r="N41" s="6"/>
      <c r="O41" s="6"/>
      <c r="P41" s="6"/>
      <c r="Q41" s="6"/>
    </row>
    <row r="42" spans="1:17" x14ac:dyDescent="0.35">
      <c r="A42" s="1">
        <v>4</v>
      </c>
      <c r="B42" s="1">
        <f t="shared" si="0"/>
        <v>1.3258176636680326</v>
      </c>
      <c r="C42" s="1">
        <f t="shared" si="1"/>
        <v>4</v>
      </c>
      <c r="D42" s="1">
        <f t="shared" si="2"/>
        <v>16</v>
      </c>
      <c r="E42" s="1">
        <f t="shared" si="3"/>
        <v>64</v>
      </c>
      <c r="F42" s="1">
        <f t="shared" si="4"/>
        <v>256</v>
      </c>
      <c r="G42" s="1">
        <f t="shared" si="5"/>
        <v>1024</v>
      </c>
      <c r="I42" s="6">
        <v>14</v>
      </c>
      <c r="J42" s="6">
        <v>0.9051780472267944</v>
      </c>
      <c r="K42" s="6">
        <v>9.9226533265660555E-3</v>
      </c>
      <c r="L42" s="6"/>
      <c r="M42" s="6"/>
      <c r="N42" s="6"/>
      <c r="O42" s="6"/>
      <c r="P42" s="6"/>
      <c r="Q42" s="6"/>
    </row>
    <row r="43" spans="1:17" x14ac:dyDescent="0.35">
      <c r="A43" s="1">
        <v>4.0999999999999996</v>
      </c>
      <c r="B43" s="1">
        <f t="shared" si="0"/>
        <v>1.3315647268312361</v>
      </c>
      <c r="C43" s="1">
        <f t="shared" si="1"/>
        <v>4.0999999999999996</v>
      </c>
      <c r="D43" s="1">
        <f t="shared" si="2"/>
        <v>16.809999999999999</v>
      </c>
      <c r="E43" s="1">
        <f t="shared" si="3"/>
        <v>68.920999999999992</v>
      </c>
      <c r="F43" s="1">
        <f t="shared" si="4"/>
        <v>282.57609999999994</v>
      </c>
      <c r="G43" s="1">
        <f t="shared" si="5"/>
        <v>1158.5620099999996</v>
      </c>
      <c r="I43" s="6">
        <v>15</v>
      </c>
      <c r="J43" s="6">
        <v>0.94346025158038593</v>
      </c>
      <c r="K43" s="6">
        <v>7.0865892316891443E-3</v>
      </c>
      <c r="L43" s="6"/>
      <c r="M43" s="6"/>
      <c r="N43" s="6"/>
      <c r="O43" s="6"/>
      <c r="P43" s="6"/>
      <c r="Q43" s="6"/>
    </row>
    <row r="44" spans="1:17" x14ac:dyDescent="0.35">
      <c r="A44" s="1">
        <v>4.2</v>
      </c>
      <c r="B44" s="1">
        <f t="shared" si="0"/>
        <v>1.3370531459259951</v>
      </c>
      <c r="C44" s="1">
        <f t="shared" si="1"/>
        <v>4.2</v>
      </c>
      <c r="D44" s="1">
        <f t="shared" si="2"/>
        <v>17.64</v>
      </c>
      <c r="E44" s="1">
        <f t="shared" si="3"/>
        <v>74.088000000000008</v>
      </c>
      <c r="F44" s="1">
        <f t="shared" si="4"/>
        <v>311.1696</v>
      </c>
      <c r="G44" s="1">
        <f t="shared" si="5"/>
        <v>1306.9123200000001</v>
      </c>
      <c r="I44" s="6">
        <v>16</v>
      </c>
      <c r="J44" s="6">
        <v>0.97865246949527618</v>
      </c>
      <c r="K44" s="6">
        <v>4.1412537520528758E-3</v>
      </c>
      <c r="L44" s="6"/>
      <c r="M44" s="6"/>
      <c r="N44" s="6"/>
      <c r="O44" s="6"/>
      <c r="P44" s="6"/>
      <c r="Q44" s="6"/>
    </row>
    <row r="45" spans="1:17" x14ac:dyDescent="0.35">
      <c r="A45" s="1">
        <v>4.3</v>
      </c>
      <c r="B45" s="1">
        <f t="shared" si="0"/>
        <v>1.3422996875030344</v>
      </c>
      <c r="C45" s="1">
        <f t="shared" si="1"/>
        <v>4.3</v>
      </c>
      <c r="D45" s="1">
        <f t="shared" si="2"/>
        <v>18.489999999999998</v>
      </c>
      <c r="E45" s="1">
        <f t="shared" si="3"/>
        <v>79.506999999999991</v>
      </c>
      <c r="F45" s="1">
        <f t="shared" si="4"/>
        <v>341.88009999999997</v>
      </c>
      <c r="G45" s="1">
        <f t="shared" si="5"/>
        <v>1470.0844299999999</v>
      </c>
      <c r="I45" s="6">
        <v>17</v>
      </c>
      <c r="J45" s="6">
        <v>1.0109653831263097</v>
      </c>
      <c r="K45" s="6">
        <v>1.2316283250244364E-3</v>
      </c>
      <c r="L45" s="6"/>
      <c r="M45" s="6"/>
      <c r="N45" s="6"/>
      <c r="O45" s="6"/>
      <c r="P45" s="6"/>
      <c r="Q45" s="6"/>
    </row>
    <row r="46" spans="1:17" x14ac:dyDescent="0.35">
      <c r="A46" s="1">
        <v>4.4000000000000004</v>
      </c>
      <c r="B46" s="1">
        <f t="shared" si="0"/>
        <v>1.3473197256542637</v>
      </c>
      <c r="C46" s="1">
        <f t="shared" si="1"/>
        <v>4.4000000000000004</v>
      </c>
      <c r="D46" s="1">
        <f t="shared" si="2"/>
        <v>19.360000000000003</v>
      </c>
      <c r="E46" s="1">
        <f t="shared" si="3"/>
        <v>85.184000000000026</v>
      </c>
      <c r="F46" s="1">
        <f t="shared" si="4"/>
        <v>374.8096000000001</v>
      </c>
      <c r="G46" s="1">
        <f t="shared" si="5"/>
        <v>1649.1622400000006</v>
      </c>
      <c r="I46" s="6">
        <v>18</v>
      </c>
      <c r="J46" s="6">
        <v>1.0406002096680067</v>
      </c>
      <c r="K46" s="6">
        <v>-1.5279501319156452E-3</v>
      </c>
      <c r="L46" s="6"/>
      <c r="M46" s="6"/>
      <c r="N46" s="6"/>
      <c r="O46" s="6"/>
      <c r="P46" s="6"/>
      <c r="Q46" s="6"/>
    </row>
    <row r="47" spans="1:17" x14ac:dyDescent="0.35">
      <c r="A47" s="1">
        <v>4.5</v>
      </c>
      <c r="B47" s="1">
        <f t="shared" si="0"/>
        <v>1.3521273809209546</v>
      </c>
      <c r="C47" s="1">
        <f t="shared" si="1"/>
        <v>4.5</v>
      </c>
      <c r="D47" s="1">
        <f t="shared" si="2"/>
        <v>20.25</v>
      </c>
      <c r="E47" s="1">
        <f t="shared" si="3"/>
        <v>91.125</v>
      </c>
      <c r="F47" s="1">
        <f t="shared" si="4"/>
        <v>410.0625</v>
      </c>
      <c r="G47" s="1">
        <f t="shared" si="5"/>
        <v>1845.28125</v>
      </c>
      <c r="I47" s="6">
        <v>19</v>
      </c>
      <c r="J47" s="6">
        <v>1.0677489056696408</v>
      </c>
      <c r="K47" s="6">
        <v>-4.0510832670810348E-3</v>
      </c>
      <c r="L47" s="6"/>
      <c r="M47" s="6"/>
      <c r="N47" s="6"/>
      <c r="O47" s="6"/>
      <c r="P47" s="6"/>
      <c r="Q47" s="6"/>
    </row>
    <row r="48" spans="1:17" x14ac:dyDescent="0.35">
      <c r="A48" s="1">
        <v>4.5999999999999996</v>
      </c>
      <c r="B48" s="1">
        <f t="shared" si="0"/>
        <v>1.3567356432310751</v>
      </c>
      <c r="C48" s="1">
        <f t="shared" si="1"/>
        <v>4.5999999999999996</v>
      </c>
      <c r="D48" s="1">
        <f t="shared" si="2"/>
        <v>21.159999999999997</v>
      </c>
      <c r="E48" s="1">
        <f t="shared" si="3"/>
        <v>97.33599999999997</v>
      </c>
      <c r="F48" s="1">
        <f t="shared" si="4"/>
        <v>447.74559999999985</v>
      </c>
      <c r="G48" s="1">
        <f t="shared" si="5"/>
        <v>2059.6297599999994</v>
      </c>
      <c r="I48" s="6">
        <v>20</v>
      </c>
      <c r="J48" s="6">
        <v>1.0925943713503152</v>
      </c>
      <c r="K48" s="6">
        <v>-6.2759735924418081E-3</v>
      </c>
      <c r="L48" s="6"/>
      <c r="M48" s="6"/>
      <c r="N48" s="6"/>
      <c r="O48" s="6"/>
      <c r="P48" s="6"/>
      <c r="Q48" s="6"/>
    </row>
    <row r="49" spans="1:17" x14ac:dyDescent="0.35">
      <c r="A49" s="1">
        <v>4.7</v>
      </c>
      <c r="B49" s="1">
        <f t="shared" si="0"/>
        <v>1.3611564809206842</v>
      </c>
      <c r="C49" s="1">
        <f t="shared" si="1"/>
        <v>4.7</v>
      </c>
      <c r="D49" s="1">
        <f t="shared" si="2"/>
        <v>22.090000000000003</v>
      </c>
      <c r="E49" s="1">
        <f t="shared" si="3"/>
        <v>103.82300000000002</v>
      </c>
      <c r="F49" s="1">
        <f t="shared" si="4"/>
        <v>487.96810000000016</v>
      </c>
      <c r="G49" s="1">
        <f t="shared" si="5"/>
        <v>2293.4500700000008</v>
      </c>
      <c r="I49" s="6">
        <v>21</v>
      </c>
      <c r="J49" s="6">
        <v>1.1153106549140415</v>
      </c>
      <c r="K49" s="6">
        <v>-8.1619371199510571E-3</v>
      </c>
      <c r="L49" s="6"/>
      <c r="M49" s="6"/>
      <c r="N49" s="6"/>
      <c r="O49" s="6"/>
      <c r="P49" s="6"/>
      <c r="Q49" s="6"/>
    </row>
    <row r="50" spans="1:17" x14ac:dyDescent="0.35">
      <c r="A50" s="1">
        <v>4.8</v>
      </c>
      <c r="B50" s="1">
        <f t="shared" si="0"/>
        <v>1.3654009376051293</v>
      </c>
      <c r="C50" s="1">
        <f t="shared" si="1"/>
        <v>4.8</v>
      </c>
      <c r="D50" s="1">
        <f t="shared" si="2"/>
        <v>23.04</v>
      </c>
      <c r="E50" s="1">
        <f t="shared" si="3"/>
        <v>110.592</v>
      </c>
      <c r="F50" s="1">
        <f t="shared" si="4"/>
        <v>530.84159999999997</v>
      </c>
      <c r="G50" s="1">
        <f t="shared" si="5"/>
        <v>2548.0396799999999</v>
      </c>
      <c r="I50" s="6">
        <v>22</v>
      </c>
      <c r="J50" s="6">
        <v>1.1360631568648139</v>
      </c>
      <c r="K50" s="6">
        <v>-9.686039971016136E-3</v>
      </c>
      <c r="L50" s="6"/>
      <c r="M50" s="6"/>
      <c r="N50" s="6"/>
      <c r="O50" s="6"/>
      <c r="P50" s="6"/>
      <c r="Q50" s="6"/>
    </row>
    <row r="51" spans="1:17" x14ac:dyDescent="0.35">
      <c r="A51" s="1">
        <v>4.9000000000000004</v>
      </c>
      <c r="B51" s="1">
        <f t="shared" si="0"/>
        <v>1.3694792184202558</v>
      </c>
      <c r="C51" s="1">
        <f t="shared" si="1"/>
        <v>4.9000000000000004</v>
      </c>
      <c r="D51" s="1">
        <f t="shared" si="2"/>
        <v>24.010000000000005</v>
      </c>
      <c r="E51" s="1">
        <f t="shared" si="3"/>
        <v>117.64900000000003</v>
      </c>
      <c r="F51" s="1">
        <f t="shared" si="4"/>
        <v>576.48010000000022</v>
      </c>
      <c r="G51" s="1">
        <f t="shared" si="5"/>
        <v>2824.7524900000012</v>
      </c>
      <c r="I51" s="6">
        <v>23</v>
      </c>
      <c r="J51" s="6">
        <v>1.1550088343216869</v>
      </c>
      <c r="K51" s="6">
        <v>-1.0840000653666415E-2</v>
      </c>
      <c r="L51" s="6"/>
      <c r="M51" s="6"/>
      <c r="N51" s="6"/>
      <c r="O51" s="6"/>
      <c r="P51" s="6"/>
      <c r="Q51" s="6"/>
    </row>
    <row r="52" spans="1:17" x14ac:dyDescent="0.35">
      <c r="A52" s="1">
        <v>5</v>
      </c>
      <c r="B52" s="1">
        <f t="shared" si="0"/>
        <v>1.3734007669450159</v>
      </c>
      <c r="C52" s="1">
        <f t="shared" si="1"/>
        <v>5</v>
      </c>
      <c r="D52" s="1">
        <f t="shared" si="2"/>
        <v>25</v>
      </c>
      <c r="E52" s="1">
        <f t="shared" si="3"/>
        <v>125</v>
      </c>
      <c r="F52" s="1">
        <f t="shared" si="4"/>
        <v>625</v>
      </c>
      <c r="G52" s="1">
        <f t="shared" si="5"/>
        <v>3125</v>
      </c>
      <c r="I52" s="6">
        <v>24</v>
      </c>
      <c r="J52" s="6">
        <v>1.1722964053338547</v>
      </c>
      <c r="K52" s="6">
        <v>-1.1627419080449064E-2</v>
      </c>
      <c r="L52" s="6"/>
      <c r="M52" s="6"/>
      <c r="N52" s="6"/>
      <c r="O52" s="6"/>
      <c r="P52" s="6"/>
      <c r="Q52" s="6"/>
    </row>
    <row r="53" spans="1:17" x14ac:dyDescent="0.35">
      <c r="A53" s="1">
        <v>5.0999999999999996</v>
      </c>
      <c r="B53" s="1">
        <f t="shared" si="0"/>
        <v>1.3771743339389513</v>
      </c>
      <c r="C53" s="1">
        <f t="shared" si="1"/>
        <v>5.0999999999999996</v>
      </c>
      <c r="D53" s="1">
        <f t="shared" si="2"/>
        <v>26.009999999999998</v>
      </c>
      <c r="E53" s="1">
        <f t="shared" si="3"/>
        <v>132.65099999999998</v>
      </c>
      <c r="F53" s="1">
        <f t="shared" si="4"/>
        <v>676.52009999999984</v>
      </c>
      <c r="G53" s="1">
        <f t="shared" si="5"/>
        <v>3450.2525099999989</v>
      </c>
      <c r="I53" s="6">
        <v>25</v>
      </c>
      <c r="J53" s="6">
        <v>1.1880665531957244</v>
      </c>
      <c r="K53" s="6">
        <v>-1.2061346100589398E-2</v>
      </c>
      <c r="L53" s="6"/>
      <c r="M53" s="6"/>
      <c r="N53" s="6"/>
      <c r="O53" s="6"/>
      <c r="P53" s="6"/>
      <c r="Q53" s="6"/>
    </row>
    <row r="54" spans="1:17" x14ac:dyDescent="0.35">
      <c r="A54" s="1">
        <v>5.2</v>
      </c>
      <c r="B54" s="1">
        <f t="shared" si="0"/>
        <v>1.380808038876181</v>
      </c>
      <c r="C54" s="1">
        <f t="shared" si="1"/>
        <v>5.2</v>
      </c>
      <c r="D54" s="1">
        <f t="shared" si="2"/>
        <v>27.040000000000003</v>
      </c>
      <c r="E54" s="1">
        <f t="shared" si="3"/>
        <v>140.60800000000003</v>
      </c>
      <c r="F54" s="1">
        <f t="shared" si="4"/>
        <v>731.16160000000013</v>
      </c>
      <c r="G54" s="1">
        <f t="shared" si="5"/>
        <v>3802.040320000001</v>
      </c>
      <c r="I54" s="6">
        <v>26</v>
      </c>
      <c r="J54" s="6">
        <v>1.2024521307619971</v>
      </c>
      <c r="K54" s="6">
        <v>-1.2162181079465428E-2</v>
      </c>
      <c r="L54" s="6"/>
      <c r="M54" s="6"/>
      <c r="N54" s="6"/>
      <c r="O54" s="6"/>
      <c r="P54" s="6"/>
      <c r="Q54" s="6"/>
    </row>
    <row r="55" spans="1:17" x14ac:dyDescent="0.35">
      <c r="A55" s="1">
        <v>5.3</v>
      </c>
      <c r="B55" s="1">
        <f t="shared" si="0"/>
        <v>1.3843094251276797</v>
      </c>
      <c r="C55" s="1">
        <f t="shared" si="1"/>
        <v>5.3</v>
      </c>
      <c r="D55" s="1">
        <f t="shared" si="2"/>
        <v>28.09</v>
      </c>
      <c r="E55" s="1">
        <f t="shared" si="3"/>
        <v>148.87699999999998</v>
      </c>
      <c r="F55" s="1">
        <f t="shared" si="4"/>
        <v>789.04809999999998</v>
      </c>
      <c r="G55" s="1">
        <f t="shared" si="5"/>
        <v>4181.9549299999999</v>
      </c>
      <c r="I55" s="6">
        <v>27</v>
      </c>
      <c r="J55" s="6">
        <v>1.2155783647627392</v>
      </c>
      <c r="K55" s="6">
        <v>-1.1955871786061723E-2</v>
      </c>
      <c r="L55" s="6"/>
      <c r="M55" s="6"/>
      <c r="N55" s="6"/>
      <c r="O55" s="6"/>
      <c r="P55" s="6"/>
      <c r="Q55" s="6"/>
    </row>
    <row r="56" spans="1:17" x14ac:dyDescent="0.35">
      <c r="A56" s="1">
        <v>5.4</v>
      </c>
      <c r="B56" s="1">
        <f t="shared" si="0"/>
        <v>1.3876855095324125</v>
      </c>
      <c r="C56" s="1">
        <f t="shared" si="1"/>
        <v>5.4</v>
      </c>
      <c r="D56" s="1">
        <f t="shared" si="2"/>
        <v>29.160000000000004</v>
      </c>
      <c r="E56" s="1">
        <f t="shared" si="3"/>
        <v>157.46400000000003</v>
      </c>
      <c r="F56" s="1">
        <f t="shared" si="4"/>
        <v>850.30560000000025</v>
      </c>
      <c r="G56" s="1">
        <f t="shared" si="5"/>
        <v>4591.6502400000018</v>
      </c>
      <c r="I56" s="6">
        <v>28</v>
      </c>
      <c r="J56" s="6">
        <v>1.2275630601184653</v>
      </c>
      <c r="K56" s="6">
        <v>-1.1472385334508894E-2</v>
      </c>
      <c r="L56" s="6"/>
      <c r="M56" s="6"/>
      <c r="N56" s="6"/>
      <c r="O56" s="6"/>
      <c r="P56" s="6"/>
      <c r="Q56" s="6"/>
    </row>
    <row r="57" spans="1:17" x14ac:dyDescent="0.35">
      <c r="A57" s="1">
        <v>5.5</v>
      </c>
      <c r="B57" s="1">
        <f t="shared" si="0"/>
        <v>1.3909428270024184</v>
      </c>
      <c r="C57" s="1">
        <f t="shared" si="1"/>
        <v>5.5</v>
      </c>
      <c r="D57" s="1">
        <f t="shared" si="2"/>
        <v>30.25</v>
      </c>
      <c r="E57" s="1">
        <f t="shared" si="3"/>
        <v>166.375</v>
      </c>
      <c r="F57" s="1">
        <f t="shared" si="4"/>
        <v>915.0625</v>
      </c>
      <c r="G57" s="1">
        <f t="shared" si="5"/>
        <v>5032.84375</v>
      </c>
      <c r="I57" s="6">
        <v>29</v>
      </c>
      <c r="J57" s="6">
        <v>1.2385168042552117</v>
      </c>
      <c r="K57" s="6">
        <v>-1.0744417881018542E-2</v>
      </c>
      <c r="L57" s="6"/>
      <c r="M57" s="6"/>
      <c r="N57" s="6"/>
      <c r="O57" s="6"/>
      <c r="P57" s="6"/>
      <c r="Q57" s="6"/>
    </row>
    <row r="58" spans="1:17" x14ac:dyDescent="0.35">
      <c r="A58" s="1">
        <v>5.6</v>
      </c>
      <c r="B58" s="1">
        <f t="shared" si="0"/>
        <v>1.3940874707248601</v>
      </c>
      <c r="C58" s="1">
        <f t="shared" si="1"/>
        <v>5.6</v>
      </c>
      <c r="D58" s="1">
        <f t="shared" si="2"/>
        <v>31.359999999999996</v>
      </c>
      <c r="E58" s="1">
        <f t="shared" si="3"/>
        <v>175.61599999999996</v>
      </c>
      <c r="F58" s="1">
        <f t="shared" si="4"/>
        <v>983.44959999999969</v>
      </c>
      <c r="G58" s="1">
        <f t="shared" si="5"/>
        <v>5507.3177599999981</v>
      </c>
      <c r="I58" s="6">
        <v>30</v>
      </c>
      <c r="J58" s="6">
        <v>1.2485431714196122</v>
      </c>
      <c r="K58" s="6">
        <v>-9.8063121676010834E-3</v>
      </c>
      <c r="L58" s="6"/>
      <c r="M58" s="6"/>
      <c r="N58" s="6"/>
      <c r="O58" s="6"/>
      <c r="P58" s="6"/>
      <c r="Q58" s="6"/>
    </row>
    <row r="59" spans="1:17" x14ac:dyDescent="0.35">
      <c r="A59" s="1">
        <v>5.7</v>
      </c>
      <c r="B59" s="1">
        <f t="shared" si="0"/>
        <v>1.3971251284533228</v>
      </c>
      <c r="C59" s="1">
        <f t="shared" si="1"/>
        <v>5.7</v>
      </c>
      <c r="D59" s="1">
        <f t="shared" si="2"/>
        <v>32.49</v>
      </c>
      <c r="E59" s="1">
        <f t="shared" si="3"/>
        <v>185.19300000000001</v>
      </c>
      <c r="F59" s="1">
        <f t="shared" si="4"/>
        <v>1055.6001000000001</v>
      </c>
      <c r="G59" s="1">
        <f t="shared" si="5"/>
        <v>6016.9205700000011</v>
      </c>
      <c r="I59" s="6">
        <v>31</v>
      </c>
      <c r="J59" s="6">
        <v>1.2577389269939818</v>
      </c>
      <c r="K59" s="6">
        <v>-8.6931545957273926E-3</v>
      </c>
      <c r="L59" s="6"/>
      <c r="M59" s="6"/>
      <c r="N59" s="6"/>
      <c r="O59" s="6"/>
      <c r="P59" s="6"/>
      <c r="Q59" s="6"/>
    </row>
    <row r="60" spans="1:17" x14ac:dyDescent="0.35">
      <c r="A60" s="1">
        <v>5.8</v>
      </c>
      <c r="B60" s="1">
        <f t="shared" si="0"/>
        <v>1.4000611153196139</v>
      </c>
      <c r="C60" s="1">
        <f t="shared" si="1"/>
        <v>5.8</v>
      </c>
      <c r="D60" s="1">
        <f t="shared" si="2"/>
        <v>33.64</v>
      </c>
      <c r="E60" s="1">
        <f t="shared" si="3"/>
        <v>195.11199999999999</v>
      </c>
      <c r="F60" s="1">
        <f t="shared" si="4"/>
        <v>1131.6496</v>
      </c>
      <c r="G60" s="1">
        <f t="shared" si="5"/>
        <v>6563.5676799999992</v>
      </c>
      <c r="I60" s="6">
        <v>32</v>
      </c>
      <c r="J60" s="6">
        <v>1.2661942318113835</v>
      </c>
      <c r="K60" s="6">
        <v>-7.4400265790202091E-3</v>
      </c>
      <c r="L60" s="6"/>
      <c r="M60" s="6"/>
      <c r="N60" s="6"/>
      <c r="O60" s="6"/>
      <c r="P60" s="6"/>
      <c r="Q60" s="6"/>
    </row>
    <row r="61" spans="1:17" x14ac:dyDescent="0.35">
      <c r="A61" s="1">
        <v>5.9</v>
      </c>
      <c r="B61" s="1">
        <f t="shared" si="0"/>
        <v>1.4029004035445221</v>
      </c>
      <c r="C61" s="1">
        <f t="shared" si="1"/>
        <v>5.9</v>
      </c>
      <c r="D61" s="1">
        <f t="shared" si="2"/>
        <v>34.81</v>
      </c>
      <c r="E61" s="1">
        <f t="shared" si="3"/>
        <v>205.37900000000002</v>
      </c>
      <c r="F61" s="1">
        <f t="shared" si="4"/>
        <v>1211.7361000000001</v>
      </c>
      <c r="G61" s="1">
        <f t="shared" si="5"/>
        <v>7149.2429900000006</v>
      </c>
      <c r="I61" s="6">
        <v>33</v>
      </c>
      <c r="J61" s="6">
        <v>1.273992846470712</v>
      </c>
      <c r="K61" s="6">
        <v>-6.0813880507868401E-3</v>
      </c>
      <c r="L61" s="6"/>
      <c r="M61" s="6"/>
      <c r="N61" s="6"/>
      <c r="O61" s="6"/>
      <c r="P61" s="6"/>
      <c r="Q61" s="6"/>
    </row>
    <row r="62" spans="1:17" x14ac:dyDescent="0.35">
      <c r="A62" s="1">
        <v>6</v>
      </c>
      <c r="B62" s="1">
        <f t="shared" si="0"/>
        <v>1.4056476493802699</v>
      </c>
      <c r="C62" s="1">
        <f t="shared" si="1"/>
        <v>6</v>
      </c>
      <c r="D62" s="1">
        <f t="shared" si="2"/>
        <v>36</v>
      </c>
      <c r="E62" s="1">
        <f t="shared" si="3"/>
        <v>216</v>
      </c>
      <c r="F62" s="1">
        <f t="shared" si="4"/>
        <v>1296</v>
      </c>
      <c r="G62" s="1">
        <f t="shared" si="5"/>
        <v>7776</v>
      </c>
      <c r="I62" s="6">
        <v>34</v>
      </c>
      <c r="J62" s="6">
        <v>1.2812123356517724</v>
      </c>
      <c r="K62" s="6">
        <v>-4.6505739680635649E-3</v>
      </c>
      <c r="L62" s="6"/>
      <c r="M62" s="6"/>
      <c r="N62" s="6"/>
      <c r="O62" s="6"/>
      <c r="P62" s="6"/>
      <c r="Q62" s="6"/>
    </row>
    <row r="63" spans="1:17" x14ac:dyDescent="0.35">
      <c r="A63" s="1">
        <v>6.1</v>
      </c>
      <c r="B63" s="1">
        <f t="shared" si="0"/>
        <v>1.4083072175776932</v>
      </c>
      <c r="C63" s="1">
        <f t="shared" si="1"/>
        <v>6.1</v>
      </c>
      <c r="D63" s="1">
        <f t="shared" si="2"/>
        <v>37.209999999999994</v>
      </c>
      <c r="E63" s="1">
        <f t="shared" si="3"/>
        <v>226.98099999999994</v>
      </c>
      <c r="F63" s="1">
        <f t="shared" si="4"/>
        <v>1384.5840999999996</v>
      </c>
      <c r="G63" s="1">
        <f t="shared" si="5"/>
        <v>8445.9630099999977</v>
      </c>
      <c r="I63" s="6">
        <v>35</v>
      </c>
      <c r="J63" s="6">
        <v>1.2879242724303486</v>
      </c>
      <c r="K63" s="6">
        <v>-3.1793873527701244E-3</v>
      </c>
      <c r="L63" s="6"/>
      <c r="M63" s="6"/>
      <c r="N63" s="6"/>
      <c r="O63" s="6"/>
      <c r="P63" s="6"/>
      <c r="Q63" s="6"/>
    </row>
    <row r="64" spans="1:17" x14ac:dyDescent="0.35">
      <c r="A64" s="1">
        <v>6.2</v>
      </c>
      <c r="B64" s="1">
        <f t="shared" si="0"/>
        <v>1.4108832036366774</v>
      </c>
      <c r="C64" s="1">
        <f t="shared" si="1"/>
        <v>6.2</v>
      </c>
      <c r="D64" s="1">
        <f t="shared" si="2"/>
        <v>38.440000000000005</v>
      </c>
      <c r="E64" s="1">
        <f t="shared" si="3"/>
        <v>238.32800000000003</v>
      </c>
      <c r="F64" s="1">
        <f t="shared" si="4"/>
        <v>1477.6336000000003</v>
      </c>
      <c r="G64" s="1">
        <f t="shared" si="5"/>
        <v>9161.3283200000023</v>
      </c>
      <c r="I64" s="6">
        <v>36</v>
      </c>
      <c r="J64" s="6">
        <v>1.2941944425932899</v>
      </c>
      <c r="K64" s="6">
        <v>-1.6977748035045259E-3</v>
      </c>
      <c r="L64" s="6"/>
      <c r="M64" s="6"/>
      <c r="N64" s="6"/>
      <c r="O64" s="6"/>
      <c r="P64" s="6"/>
      <c r="Q64" s="6"/>
    </row>
    <row r="65" spans="1:17" x14ac:dyDescent="0.35">
      <c r="A65" s="1">
        <v>6.3</v>
      </c>
      <c r="B65" s="1">
        <f t="shared" si="0"/>
        <v>1.413379454068306</v>
      </c>
      <c r="C65" s="1">
        <f t="shared" si="1"/>
        <v>6.3</v>
      </c>
      <c r="D65" s="1">
        <f t="shared" si="2"/>
        <v>39.69</v>
      </c>
      <c r="E65" s="1">
        <f t="shared" si="3"/>
        <v>250.04699999999997</v>
      </c>
      <c r="F65" s="1">
        <f t="shared" si="4"/>
        <v>1575.2960999999998</v>
      </c>
      <c r="G65" s="1">
        <f t="shared" si="5"/>
        <v>9924.365429999998</v>
      </c>
      <c r="I65" s="6">
        <v>37</v>
      </c>
      <c r="J65" s="6">
        <v>1.3000830489535808</v>
      </c>
      <c r="K65" s="6">
        <v>-2.3357249710476147E-4</v>
      </c>
      <c r="L65" s="6"/>
      <c r="M65" s="6"/>
      <c r="N65" s="6"/>
      <c r="O65" s="6"/>
      <c r="P65" s="6"/>
      <c r="Q65" s="6"/>
    </row>
    <row r="66" spans="1:17" x14ac:dyDescent="0.35">
      <c r="A66" s="1">
        <v>6.4</v>
      </c>
      <c r="B66" s="1">
        <f t="shared" si="0"/>
        <v>1.4157995848709557</v>
      </c>
      <c r="C66" s="1">
        <f t="shared" si="1"/>
        <v>6.4</v>
      </c>
      <c r="D66" s="1">
        <f t="shared" si="2"/>
        <v>40.960000000000008</v>
      </c>
      <c r="E66" s="1">
        <f t="shared" si="3"/>
        <v>262.14400000000006</v>
      </c>
      <c r="F66" s="1">
        <f t="shared" si="4"/>
        <v>1677.7216000000008</v>
      </c>
      <c r="G66" s="1">
        <f t="shared" si="5"/>
        <v>10737.418240000006</v>
      </c>
      <c r="I66" s="6">
        <v>38</v>
      </c>
      <c r="J66" s="6">
        <v>1.305644915665422</v>
      </c>
      <c r="K66" s="6">
        <v>1.1876875037701851E-3</v>
      </c>
      <c r="L66" s="6"/>
      <c r="M66" s="6"/>
      <c r="N66" s="6"/>
      <c r="O66" s="6"/>
      <c r="P66" s="6"/>
      <c r="Q66" s="6"/>
    </row>
    <row r="67" spans="1:17" x14ac:dyDescent="0.35">
      <c r="A67" s="1">
        <v>6.5</v>
      </c>
      <c r="B67" s="1">
        <f t="shared" ref="B67:B102" si="6">ATAN(A67)</f>
        <v>1.4181469983996315</v>
      </c>
      <c r="C67" s="1">
        <f t="shared" ref="C67:C102" si="7">A67</f>
        <v>6.5</v>
      </c>
      <c r="D67" s="1">
        <f t="shared" ref="D67:D102" si="8">A67^2</f>
        <v>42.25</v>
      </c>
      <c r="E67" s="1">
        <f t="shared" ref="E67:E102" si="9">A67^3</f>
        <v>274.625</v>
      </c>
      <c r="F67" s="1">
        <f t="shared" ref="F67:F102" si="10">A67^4</f>
        <v>1785.0625</v>
      </c>
      <c r="G67" s="1">
        <f t="shared" ref="G67:G102" si="11">A67^5</f>
        <v>11602.90625</v>
      </c>
      <c r="I67" s="6">
        <v>39</v>
      </c>
      <c r="J67" s="6">
        <v>1.3109296925393055</v>
      </c>
      <c r="K67" s="6">
        <v>2.542919284502565E-3</v>
      </c>
      <c r="L67" s="6"/>
      <c r="M67" s="6"/>
      <c r="N67" s="6"/>
      <c r="O67" s="6"/>
      <c r="P67" s="6"/>
      <c r="Q67" s="6"/>
    </row>
    <row r="68" spans="1:17" x14ac:dyDescent="0.35">
      <c r="A68" s="1">
        <v>6.6</v>
      </c>
      <c r="B68" s="1">
        <f t="shared" si="6"/>
        <v>1.4204248987877621</v>
      </c>
      <c r="C68" s="1">
        <f t="shared" si="7"/>
        <v>6.6</v>
      </c>
      <c r="D68" s="1">
        <f t="shared" si="8"/>
        <v>43.559999999999995</v>
      </c>
      <c r="E68" s="1">
        <f t="shared" si="9"/>
        <v>287.49599999999998</v>
      </c>
      <c r="F68" s="1">
        <f t="shared" si="10"/>
        <v>1897.4735999999996</v>
      </c>
      <c r="G68" s="1">
        <f t="shared" si="11"/>
        <v>12523.325759999996</v>
      </c>
      <c r="I68" s="6">
        <v>40</v>
      </c>
      <c r="J68" s="6">
        <v>1.3159820593570926</v>
      </c>
      <c r="K68" s="6">
        <v>3.811580794769398E-3</v>
      </c>
      <c r="L68" s="6"/>
      <c r="M68" s="6"/>
      <c r="N68" s="6"/>
      <c r="O68" s="6"/>
      <c r="P68" s="6"/>
      <c r="Q68" s="6"/>
    </row>
    <row r="69" spans="1:17" x14ac:dyDescent="0.35">
      <c r="A69" s="1">
        <v>6.7</v>
      </c>
      <c r="B69" s="1">
        <f t="shared" si="6"/>
        <v>1.4226363060630653</v>
      </c>
      <c r="C69" s="1">
        <f t="shared" si="7"/>
        <v>6.7</v>
      </c>
      <c r="D69" s="1">
        <f t="shared" si="8"/>
        <v>44.89</v>
      </c>
      <c r="E69" s="1">
        <f t="shared" si="9"/>
        <v>300.76300000000003</v>
      </c>
      <c r="F69" s="1">
        <f t="shared" si="10"/>
        <v>2015.1121000000001</v>
      </c>
      <c r="G69" s="1">
        <f t="shared" si="11"/>
        <v>13501.25107</v>
      </c>
      <c r="I69" s="6">
        <v>41</v>
      </c>
      <c r="J69" s="6">
        <v>1.3208419301870884</v>
      </c>
      <c r="K69" s="6">
        <v>4.9757334809441556E-3</v>
      </c>
      <c r="L69" s="6"/>
      <c r="M69" s="6"/>
      <c r="N69" s="6"/>
      <c r="O69" s="6"/>
      <c r="P69" s="6"/>
      <c r="Q69" s="6"/>
    </row>
    <row r="70" spans="1:17" x14ac:dyDescent="0.35">
      <c r="A70" s="1">
        <v>6.8</v>
      </c>
      <c r="B70" s="1">
        <f t="shared" si="6"/>
        <v>1.4247840690836213</v>
      </c>
      <c r="C70" s="1">
        <f t="shared" si="7"/>
        <v>6.8</v>
      </c>
      <c r="D70" s="1">
        <f t="shared" si="8"/>
        <v>46.239999999999995</v>
      </c>
      <c r="E70" s="1">
        <f t="shared" si="9"/>
        <v>314.43199999999996</v>
      </c>
      <c r="F70" s="1">
        <f t="shared" si="10"/>
        <v>2138.1375999999996</v>
      </c>
      <c r="G70" s="1">
        <f t="shared" si="11"/>
        <v>14539.335679999997</v>
      </c>
      <c r="I70" s="6">
        <v>42</v>
      </c>
      <c r="J70" s="6">
        <v>1.3255446576991252</v>
      </c>
      <c r="K70" s="6">
        <v>6.020069132110839E-3</v>
      </c>
      <c r="L70" s="6"/>
      <c r="M70" s="6"/>
      <c r="N70" s="6"/>
      <c r="O70" s="6"/>
      <c r="P70" s="6"/>
      <c r="Q70" s="6"/>
    </row>
    <row r="71" spans="1:17" x14ac:dyDescent="0.35">
      <c r="A71" s="1">
        <v>6.9</v>
      </c>
      <c r="B71" s="1">
        <f t="shared" si="6"/>
        <v>1.4268708774066803</v>
      </c>
      <c r="C71" s="1">
        <f t="shared" si="7"/>
        <v>6.9</v>
      </c>
      <c r="D71" s="1">
        <f t="shared" si="8"/>
        <v>47.610000000000007</v>
      </c>
      <c r="E71" s="1">
        <f t="shared" si="9"/>
        <v>328.50900000000007</v>
      </c>
      <c r="F71" s="1">
        <f t="shared" si="10"/>
        <v>2266.7121000000006</v>
      </c>
      <c r="G71" s="1">
        <f t="shared" si="11"/>
        <v>15640.313490000006</v>
      </c>
      <c r="I71" s="6">
        <v>43</v>
      </c>
      <c r="J71" s="6">
        <v>1.3301212374796294</v>
      </c>
      <c r="K71" s="6">
        <v>6.9319084463657088E-3</v>
      </c>
      <c r="L71" s="6"/>
      <c r="M71" s="6"/>
      <c r="N71" s="6"/>
      <c r="O71" s="6"/>
      <c r="P71" s="6"/>
      <c r="Q71" s="6"/>
    </row>
    <row r="72" spans="1:17" x14ac:dyDescent="0.35">
      <c r="A72" s="1">
        <v>7</v>
      </c>
      <c r="B72" s="1">
        <f t="shared" si="6"/>
        <v>1.4288992721907328</v>
      </c>
      <c r="C72" s="1">
        <f t="shared" si="7"/>
        <v>7</v>
      </c>
      <c r="D72" s="1">
        <f t="shared" si="8"/>
        <v>49</v>
      </c>
      <c r="E72" s="1">
        <f t="shared" si="9"/>
        <v>343</v>
      </c>
      <c r="F72" s="1">
        <f t="shared" si="10"/>
        <v>2401</v>
      </c>
      <c r="G72" s="1">
        <f t="shared" si="11"/>
        <v>16807</v>
      </c>
      <c r="I72" s="6">
        <v>44</v>
      </c>
      <c r="J72" s="6">
        <v>1.3345985123467057</v>
      </c>
      <c r="K72" s="6">
        <v>7.7011751563287323E-3</v>
      </c>
      <c r="L72" s="6"/>
      <c r="M72" s="6"/>
      <c r="N72" s="6"/>
      <c r="O72" s="6"/>
      <c r="P72" s="6"/>
      <c r="Q72" s="6"/>
    </row>
    <row r="73" spans="1:17" x14ac:dyDescent="0.35">
      <c r="A73" s="1">
        <v>7.1</v>
      </c>
      <c r="B73" s="1">
        <f t="shared" si="6"/>
        <v>1.4308716562207788</v>
      </c>
      <c r="C73" s="1">
        <f t="shared" si="7"/>
        <v>7.1</v>
      </c>
      <c r="D73" s="1">
        <f t="shared" si="8"/>
        <v>50.41</v>
      </c>
      <c r="E73" s="1">
        <f t="shared" si="9"/>
        <v>357.91099999999994</v>
      </c>
      <c r="F73" s="1">
        <f t="shared" si="10"/>
        <v>2541.1680999999999</v>
      </c>
      <c r="G73" s="1">
        <f t="shared" si="11"/>
        <v>18042.29351</v>
      </c>
      <c r="I73" s="6">
        <v>45</v>
      </c>
      <c r="J73" s="6">
        <v>1.3389993766652146</v>
      </c>
      <c r="K73" s="6">
        <v>8.3203489890490978E-3</v>
      </c>
      <c r="L73" s="6"/>
      <c r="M73" s="6"/>
      <c r="N73" s="6"/>
      <c r="O73" s="6"/>
      <c r="P73" s="6"/>
      <c r="Q73" s="6"/>
    </row>
    <row r="74" spans="1:17" x14ac:dyDescent="0.35">
      <c r="A74" s="1">
        <v>7.2</v>
      </c>
      <c r="B74" s="1">
        <f t="shared" si="6"/>
        <v>1.4327903031373772</v>
      </c>
      <c r="C74" s="1">
        <f t="shared" si="7"/>
        <v>7.2</v>
      </c>
      <c r="D74" s="1">
        <f t="shared" si="8"/>
        <v>51.84</v>
      </c>
      <c r="E74" s="1">
        <f t="shared" si="9"/>
        <v>373.24800000000005</v>
      </c>
      <c r="F74" s="1">
        <f t="shared" si="10"/>
        <v>2687.3856000000005</v>
      </c>
      <c r="G74" s="1">
        <f t="shared" si="11"/>
        <v>19349.176320000006</v>
      </c>
      <c r="I74" s="6">
        <v>46</v>
      </c>
      <c r="J74" s="6">
        <v>1.3433429806618422</v>
      </c>
      <c r="K74" s="6">
        <v>8.7844002591124237E-3</v>
      </c>
      <c r="L74" s="6"/>
      <c r="M74" s="6"/>
      <c r="N74" s="6"/>
      <c r="O74" s="6"/>
      <c r="P74" s="6"/>
      <c r="Q74" s="6"/>
    </row>
    <row r="75" spans="1:17" x14ac:dyDescent="0.35">
      <c r="A75" s="1">
        <v>7.3</v>
      </c>
      <c r="B75" s="1">
        <f t="shared" si="6"/>
        <v>1.4346573659417559</v>
      </c>
      <c r="C75" s="1">
        <f t="shared" si="7"/>
        <v>7.3</v>
      </c>
      <c r="D75" s="1">
        <f t="shared" si="8"/>
        <v>53.29</v>
      </c>
      <c r="E75" s="1">
        <f t="shared" si="9"/>
        <v>389.017</v>
      </c>
      <c r="F75" s="1">
        <f t="shared" si="10"/>
        <v>2839.8240999999998</v>
      </c>
      <c r="G75" s="1">
        <f t="shared" si="11"/>
        <v>20730.715929999998</v>
      </c>
      <c r="I75" s="6">
        <v>47</v>
      </c>
      <c r="J75" s="6">
        <v>1.3476449347401898</v>
      </c>
      <c r="K75" s="6">
        <v>9.0907084908853353E-3</v>
      </c>
      <c r="L75" s="6"/>
      <c r="M75" s="6"/>
      <c r="N75" s="6"/>
      <c r="O75" s="6"/>
      <c r="P75" s="6"/>
      <c r="Q75" s="6"/>
    </row>
    <row r="76" spans="1:17" x14ac:dyDescent="0.35">
      <c r="A76" s="1">
        <v>7.4</v>
      </c>
      <c r="B76" s="1">
        <f t="shared" si="6"/>
        <v>1.4364748848419282</v>
      </c>
      <c r="C76" s="1">
        <f t="shared" si="7"/>
        <v>7.4</v>
      </c>
      <c r="D76" s="1">
        <f t="shared" si="8"/>
        <v>54.760000000000005</v>
      </c>
      <c r="E76" s="1">
        <f t="shared" si="9"/>
        <v>405.22400000000005</v>
      </c>
      <c r="F76" s="1">
        <f t="shared" si="10"/>
        <v>2998.6576000000005</v>
      </c>
      <c r="G76" s="1">
        <f t="shared" si="11"/>
        <v>22190.066240000004</v>
      </c>
      <c r="I76" s="6">
        <v>48</v>
      </c>
      <c r="J76" s="6">
        <v>1.3519175137958335</v>
      </c>
      <c r="K76" s="6">
        <v>9.2389671248507277E-3</v>
      </c>
      <c r="L76" s="6"/>
      <c r="M76" s="6"/>
      <c r="N76" s="6"/>
      <c r="O76" s="6"/>
      <c r="P76" s="6"/>
      <c r="Q76" s="6"/>
    </row>
    <row r="77" spans="1:17" x14ac:dyDescent="0.35">
      <c r="A77" s="1">
        <v>7.5</v>
      </c>
      <c r="B77" s="1">
        <f t="shared" si="6"/>
        <v>1.4382447944982226</v>
      </c>
      <c r="C77" s="1">
        <f t="shared" si="7"/>
        <v>7.5</v>
      </c>
      <c r="D77" s="1">
        <f t="shared" si="8"/>
        <v>56.25</v>
      </c>
      <c r="E77" s="1">
        <f t="shared" si="9"/>
        <v>421.875</v>
      </c>
      <c r="F77" s="1">
        <f t="shared" si="10"/>
        <v>3164.0625</v>
      </c>
      <c r="G77" s="1">
        <f t="shared" si="11"/>
        <v>23730.46875</v>
      </c>
      <c r="I77" s="6">
        <v>49</v>
      </c>
      <c r="J77" s="6">
        <v>1.3561698615314157</v>
      </c>
      <c r="K77" s="6">
        <v>9.23107607371354E-3</v>
      </c>
      <c r="L77" s="6"/>
      <c r="M77" s="6"/>
      <c r="N77" s="6"/>
      <c r="O77" s="6"/>
      <c r="P77" s="6"/>
      <c r="Q77" s="6"/>
    </row>
    <row r="78" spans="1:17" x14ac:dyDescent="0.35">
      <c r="A78" s="1">
        <v>7.6</v>
      </c>
      <c r="B78" s="1">
        <f t="shared" si="6"/>
        <v>1.4399689307208396</v>
      </c>
      <c r="C78" s="1">
        <f t="shared" si="7"/>
        <v>7.6</v>
      </c>
      <c r="D78" s="1">
        <f t="shared" si="8"/>
        <v>57.76</v>
      </c>
      <c r="E78" s="1">
        <f t="shared" si="9"/>
        <v>438.97599999999994</v>
      </c>
      <c r="F78" s="1">
        <f t="shared" si="10"/>
        <v>3336.2175999999999</v>
      </c>
      <c r="G78" s="1">
        <f t="shared" si="11"/>
        <v>25355.25376</v>
      </c>
      <c r="I78" s="6">
        <v>50</v>
      </c>
      <c r="J78" s="6">
        <v>1.360408194771717</v>
      </c>
      <c r="K78" s="6">
        <v>9.0710236485387341E-3</v>
      </c>
      <c r="L78" s="6"/>
      <c r="M78" s="6"/>
      <c r="N78" s="6"/>
      <c r="O78" s="6"/>
      <c r="P78" s="6"/>
      <c r="Q78" s="6"/>
    </row>
    <row r="79" spans="1:17" x14ac:dyDescent="0.35">
      <c r="A79" s="1">
        <v>7.7</v>
      </c>
      <c r="B79" s="1">
        <f t="shared" si="6"/>
        <v>1.4416490366668766</v>
      </c>
      <c r="C79" s="1">
        <f t="shared" si="7"/>
        <v>7.7</v>
      </c>
      <c r="D79" s="1">
        <f t="shared" si="8"/>
        <v>59.290000000000006</v>
      </c>
      <c r="E79" s="1">
        <f t="shared" si="9"/>
        <v>456.53300000000007</v>
      </c>
      <c r="F79" s="1">
        <f t="shared" si="10"/>
        <v>3515.3041000000007</v>
      </c>
      <c r="G79" s="1">
        <f t="shared" si="11"/>
        <v>27067.841570000008</v>
      </c>
      <c r="I79" s="6">
        <v>51</v>
      </c>
      <c r="J79" s="6">
        <v>1.3646360077787338</v>
      </c>
      <c r="K79" s="6">
        <v>8.7647591662820545E-3</v>
      </c>
      <c r="L79" s="6"/>
      <c r="M79" s="6"/>
      <c r="N79" s="6"/>
      <c r="O79" s="6"/>
      <c r="P79" s="6"/>
      <c r="Q79" s="6"/>
    </row>
    <row r="80" spans="1:17" x14ac:dyDescent="0.35">
      <c r="A80" s="1">
        <v>7.8</v>
      </c>
      <c r="B80" s="1">
        <f t="shared" si="6"/>
        <v>1.4432867685796584</v>
      </c>
      <c r="C80" s="1">
        <f t="shared" si="7"/>
        <v>7.8</v>
      </c>
      <c r="D80" s="1">
        <f t="shared" si="8"/>
        <v>60.839999999999996</v>
      </c>
      <c r="E80" s="1">
        <f t="shared" si="9"/>
        <v>474.55199999999996</v>
      </c>
      <c r="F80" s="1">
        <f t="shared" si="10"/>
        <v>3701.5055999999995</v>
      </c>
      <c r="G80" s="1">
        <f t="shared" si="11"/>
        <v>28871.743679999996</v>
      </c>
      <c r="I80" s="6">
        <v>52</v>
      </c>
      <c r="J80" s="6">
        <v>1.3688542765667511</v>
      </c>
      <c r="K80" s="6">
        <v>8.3200573722002069E-3</v>
      </c>
      <c r="L80" s="6"/>
      <c r="M80" s="6"/>
      <c r="N80" s="6"/>
      <c r="O80" s="6"/>
      <c r="P80" s="6"/>
      <c r="Q80" s="6"/>
    </row>
    <row r="81" spans="1:17" x14ac:dyDescent="0.35">
      <c r="A81" s="1">
        <v>7.9</v>
      </c>
      <c r="B81" s="1">
        <f t="shared" si="6"/>
        <v>1.4448837011090985</v>
      </c>
      <c r="C81" s="1">
        <f t="shared" si="7"/>
        <v>7.9</v>
      </c>
      <c r="D81" s="1">
        <f t="shared" si="8"/>
        <v>62.410000000000004</v>
      </c>
      <c r="E81" s="1">
        <f t="shared" si="9"/>
        <v>493.03900000000004</v>
      </c>
      <c r="F81" s="1">
        <f t="shared" si="10"/>
        <v>3895.0081000000005</v>
      </c>
      <c r="G81" s="1">
        <f t="shared" si="11"/>
        <v>30770.563990000006</v>
      </c>
      <c r="I81" s="6">
        <v>53</v>
      </c>
      <c r="J81" s="6">
        <v>1.3730616632174217</v>
      </c>
      <c r="K81" s="6">
        <v>7.7463756587592414E-3</v>
      </c>
      <c r="L81" s="6"/>
      <c r="M81" s="6"/>
      <c r="N81" s="6"/>
      <c r="O81" s="6"/>
      <c r="P81" s="6"/>
      <c r="Q81" s="6"/>
    </row>
    <row r="82" spans="1:17" x14ac:dyDescent="0.35">
      <c r="A82" s="1">
        <v>8</v>
      </c>
      <c r="B82" s="1">
        <f t="shared" si="6"/>
        <v>1.4464413322481351</v>
      </c>
      <c r="C82" s="1">
        <f t="shared" si="7"/>
        <v>8</v>
      </c>
      <c r="D82" s="1">
        <f t="shared" si="8"/>
        <v>64</v>
      </c>
      <c r="E82" s="1">
        <f t="shared" si="9"/>
        <v>512</v>
      </c>
      <c r="F82" s="1">
        <f t="shared" si="10"/>
        <v>4096</v>
      </c>
      <c r="G82" s="1">
        <f t="shared" si="11"/>
        <v>32768</v>
      </c>
      <c r="I82" s="6">
        <v>54</v>
      </c>
      <c r="J82" s="6">
        <v>1.3772547201948497</v>
      </c>
      <c r="K82" s="6">
        <v>7.0547049328300027E-3</v>
      </c>
      <c r="L82" s="6"/>
      <c r="M82" s="6"/>
      <c r="N82" s="6"/>
      <c r="O82" s="6"/>
      <c r="P82" s="6"/>
      <c r="Q82" s="6"/>
    </row>
    <row r="83" spans="1:17" x14ac:dyDescent="0.35">
      <c r="A83" s="1">
        <v>8.1</v>
      </c>
      <c r="B83" s="1">
        <f t="shared" si="6"/>
        <v>1.4479610879170015</v>
      </c>
      <c r="C83" s="1">
        <f t="shared" si="7"/>
        <v>8.1</v>
      </c>
      <c r="D83" s="1">
        <f t="shared" si="8"/>
        <v>65.61</v>
      </c>
      <c r="E83" s="1">
        <f t="shared" si="9"/>
        <v>531.44099999999992</v>
      </c>
      <c r="F83" s="1">
        <f t="shared" si="10"/>
        <v>4304.6720999999998</v>
      </c>
      <c r="G83" s="1">
        <f t="shared" si="11"/>
        <v>34867.844009999993</v>
      </c>
      <c r="I83" s="6">
        <v>55</v>
      </c>
      <c r="J83" s="6">
        <v>1.3814280946606619</v>
      </c>
      <c r="K83" s="6">
        <v>6.2574148717506883E-3</v>
      </c>
      <c r="L83" s="6"/>
      <c r="M83" s="6"/>
      <c r="N83" s="6"/>
      <c r="O83" s="6"/>
      <c r="P83" s="6"/>
      <c r="Q83" s="6"/>
    </row>
    <row r="84" spans="1:17" x14ac:dyDescent="0.35">
      <c r="A84" s="1">
        <v>8.1999999999999993</v>
      </c>
      <c r="B84" s="1">
        <f t="shared" si="6"/>
        <v>1.449444326224133</v>
      </c>
      <c r="C84" s="1">
        <f t="shared" si="7"/>
        <v>8.1999999999999993</v>
      </c>
      <c r="D84" s="1">
        <f t="shared" si="8"/>
        <v>67.239999999999995</v>
      </c>
      <c r="E84" s="1">
        <f t="shared" si="9"/>
        <v>551.36799999999994</v>
      </c>
      <c r="F84" s="1">
        <f t="shared" si="10"/>
        <v>4521.217599999999</v>
      </c>
      <c r="G84" s="1">
        <f t="shared" si="11"/>
        <v>37073.984319999989</v>
      </c>
      <c r="I84" s="6">
        <v>56</v>
      </c>
      <c r="J84" s="6">
        <v>1.3855747327890771</v>
      </c>
      <c r="K84" s="6">
        <v>5.36809421334139E-3</v>
      </c>
      <c r="L84" s="6"/>
      <c r="M84" s="6"/>
      <c r="N84" s="6"/>
      <c r="O84" s="6"/>
      <c r="P84" s="6"/>
      <c r="Q84" s="6"/>
    </row>
    <row r="85" spans="1:17" x14ac:dyDescent="0.35">
      <c r="A85" s="1">
        <v>8.3000000000000007</v>
      </c>
      <c r="B85" s="1">
        <f t="shared" si="6"/>
        <v>1.4508923414298727</v>
      </c>
      <c r="C85" s="1">
        <f t="shared" si="7"/>
        <v>8.3000000000000007</v>
      </c>
      <c r="D85" s="1">
        <f t="shared" si="8"/>
        <v>68.890000000000015</v>
      </c>
      <c r="E85" s="1">
        <f t="shared" si="9"/>
        <v>571.78700000000015</v>
      </c>
      <c r="F85" s="1">
        <f t="shared" si="10"/>
        <v>4745.8321000000024</v>
      </c>
      <c r="G85" s="1">
        <f t="shared" si="11"/>
        <v>39390.406430000025</v>
      </c>
      <c r="I85" s="6">
        <v>57</v>
      </c>
      <c r="J85" s="6">
        <v>1.389686084082002</v>
      </c>
      <c r="K85" s="6">
        <v>4.4013866428580517E-3</v>
      </c>
      <c r="L85" s="6"/>
      <c r="M85" s="6"/>
      <c r="N85" s="6"/>
      <c r="O85" s="6"/>
      <c r="P85" s="6"/>
      <c r="Q85" s="6"/>
    </row>
    <row r="86" spans="1:17" x14ac:dyDescent="0.35">
      <c r="A86" s="1">
        <v>8.4</v>
      </c>
      <c r="B86" s="1">
        <f t="shared" si="6"/>
        <v>1.4523063676367589</v>
      </c>
      <c r="C86" s="1">
        <f t="shared" si="7"/>
        <v>8.4</v>
      </c>
      <c r="D86" s="1">
        <f t="shared" si="8"/>
        <v>70.56</v>
      </c>
      <c r="E86" s="1">
        <f t="shared" si="9"/>
        <v>592.70400000000006</v>
      </c>
      <c r="F86" s="1">
        <f t="shared" si="10"/>
        <v>4978.7136</v>
      </c>
      <c r="G86" s="1">
        <f t="shared" si="11"/>
        <v>41821.194240000004</v>
      </c>
      <c r="I86" s="6">
        <v>58</v>
      </c>
      <c r="J86" s="6">
        <v>1.3937523056840848</v>
      </c>
      <c r="K86" s="6">
        <v>3.3728227692380042E-3</v>
      </c>
      <c r="L86" s="6"/>
      <c r="M86" s="6"/>
      <c r="N86" s="6"/>
      <c r="O86" s="6"/>
      <c r="P86" s="6"/>
      <c r="Q86" s="6"/>
    </row>
    <row r="87" spans="1:17" x14ac:dyDescent="0.35">
      <c r="A87" s="1">
        <v>8.5</v>
      </c>
      <c r="B87" s="1">
        <f t="shared" si="6"/>
        <v>1.4536875822280324</v>
      </c>
      <c r="C87" s="1">
        <f t="shared" si="7"/>
        <v>8.5</v>
      </c>
      <c r="D87" s="1">
        <f t="shared" si="8"/>
        <v>72.25</v>
      </c>
      <c r="E87" s="1">
        <f t="shared" si="9"/>
        <v>614.125</v>
      </c>
      <c r="F87" s="1">
        <f t="shared" si="10"/>
        <v>5220.0625</v>
      </c>
      <c r="G87" s="1">
        <f t="shared" si="11"/>
        <v>44370.53125</v>
      </c>
      <c r="I87" s="6">
        <v>59</v>
      </c>
      <c r="J87" s="6">
        <v>1.3977624666978099</v>
      </c>
      <c r="K87" s="6">
        <v>2.2986486218039559E-3</v>
      </c>
      <c r="L87" s="6"/>
      <c r="M87" s="6"/>
      <c r="N87" s="6"/>
      <c r="O87" s="6"/>
      <c r="P87" s="6"/>
      <c r="Q87" s="6"/>
    </row>
    <row r="88" spans="1:17" x14ac:dyDescent="0.35">
      <c r="A88" s="1">
        <v>8.6</v>
      </c>
      <c r="B88" s="1">
        <f t="shared" si="6"/>
        <v>1.4550371090740859</v>
      </c>
      <c r="C88" s="1">
        <f t="shared" si="7"/>
        <v>8.6</v>
      </c>
      <c r="D88" s="1">
        <f t="shared" si="8"/>
        <v>73.959999999999994</v>
      </c>
      <c r="E88" s="1">
        <f t="shared" si="9"/>
        <v>636.05599999999993</v>
      </c>
      <c r="F88" s="1">
        <f t="shared" si="10"/>
        <v>5470.0815999999995</v>
      </c>
      <c r="G88" s="1">
        <f t="shared" si="11"/>
        <v>47042.701759999996</v>
      </c>
      <c r="I88" s="6">
        <v>60</v>
      </c>
      <c r="J88" s="6">
        <v>1.4017047524985768</v>
      </c>
      <c r="K88" s="6">
        <v>1.1956510459452119E-3</v>
      </c>
      <c r="L88" s="6"/>
      <c r="M88" s="6"/>
      <c r="N88" s="6"/>
      <c r="O88" s="6"/>
      <c r="P88" s="6"/>
      <c r="Q88" s="6"/>
    </row>
    <row r="89" spans="1:17" x14ac:dyDescent="0.35">
      <c r="A89" s="1">
        <v>8.6999999999999993</v>
      </c>
      <c r="B89" s="1">
        <f t="shared" si="6"/>
        <v>1.4563560215248332</v>
      </c>
      <c r="C89" s="1">
        <f t="shared" si="7"/>
        <v>8.6999999999999993</v>
      </c>
      <c r="D89" s="1">
        <f t="shared" si="8"/>
        <v>75.689999999999984</v>
      </c>
      <c r="E89" s="1">
        <f t="shared" si="9"/>
        <v>658.50299999999982</v>
      </c>
      <c r="F89" s="1">
        <f t="shared" si="10"/>
        <v>5728.9760999999971</v>
      </c>
      <c r="G89" s="1">
        <f t="shared" si="11"/>
        <v>49842.09206999997</v>
      </c>
      <c r="I89" s="6">
        <v>61</v>
      </c>
      <c r="J89" s="6">
        <v>1.4055666690497539</v>
      </c>
      <c r="K89" s="6">
        <v>8.0980330515956211E-5</v>
      </c>
      <c r="L89" s="6"/>
      <c r="M89" s="6"/>
      <c r="N89" s="6"/>
      <c r="O89" s="6"/>
      <c r="P89" s="6"/>
      <c r="Q89" s="6"/>
    </row>
    <row r="90" spans="1:17" x14ac:dyDescent="0.35">
      <c r="A90" s="1">
        <v>8.8000000000000007</v>
      </c>
      <c r="B90" s="1">
        <f t="shared" si="6"/>
        <v>1.457645345204412</v>
      </c>
      <c r="C90" s="1">
        <f t="shared" si="7"/>
        <v>8.8000000000000007</v>
      </c>
      <c r="D90" s="1">
        <f t="shared" si="8"/>
        <v>77.440000000000012</v>
      </c>
      <c r="E90" s="1">
        <f t="shared" si="9"/>
        <v>681.47200000000021</v>
      </c>
      <c r="F90" s="1">
        <f t="shared" si="10"/>
        <v>5996.9536000000016</v>
      </c>
      <c r="G90" s="1">
        <f t="shared" si="11"/>
        <v>52773.191680000018</v>
      </c>
      <c r="I90" s="6">
        <v>62</v>
      </c>
      <c r="J90" s="6">
        <v>1.4093352472177842</v>
      </c>
      <c r="K90" s="6">
        <v>-1.0280296400910771E-3</v>
      </c>
      <c r="L90" s="6"/>
      <c r="M90" s="6"/>
      <c r="N90" s="6"/>
      <c r="O90" s="6"/>
      <c r="P90" s="6"/>
      <c r="Q90" s="6"/>
    </row>
    <row r="91" spans="1:17" x14ac:dyDescent="0.35">
      <c r="A91" s="1">
        <v>8.9</v>
      </c>
      <c r="B91" s="1">
        <f t="shared" si="6"/>
        <v>1.4589060606232205</v>
      </c>
      <c r="C91" s="1">
        <f t="shared" si="7"/>
        <v>8.9</v>
      </c>
      <c r="D91" s="1">
        <f t="shared" si="8"/>
        <v>79.210000000000008</v>
      </c>
      <c r="E91" s="1">
        <f t="shared" si="9"/>
        <v>704.96900000000005</v>
      </c>
      <c r="F91" s="1">
        <f t="shared" si="10"/>
        <v>6274.2241000000013</v>
      </c>
      <c r="G91" s="1">
        <f t="shared" si="11"/>
        <v>55840.59449000001</v>
      </c>
      <c r="I91" s="6">
        <v>63</v>
      </c>
      <c r="J91" s="6">
        <v>1.4129972470872394</v>
      </c>
      <c r="K91" s="6">
        <v>-2.1140434505619865E-3</v>
      </c>
      <c r="L91" s="6"/>
      <c r="M91" s="6"/>
      <c r="N91" s="6"/>
      <c r="O91" s="6"/>
      <c r="P91" s="6"/>
      <c r="Q91" s="6"/>
    </row>
    <row r="92" spans="1:17" x14ac:dyDescent="0.35">
      <c r="A92" s="1">
        <v>9</v>
      </c>
      <c r="B92" s="1">
        <f t="shared" si="6"/>
        <v>1.4601391056210009</v>
      </c>
      <c r="C92" s="1">
        <f t="shared" si="7"/>
        <v>9</v>
      </c>
      <c r="D92" s="1">
        <f t="shared" si="8"/>
        <v>81</v>
      </c>
      <c r="E92" s="1">
        <f t="shared" si="9"/>
        <v>729</v>
      </c>
      <c r="F92" s="1">
        <f t="shared" si="10"/>
        <v>6561</v>
      </c>
      <c r="G92" s="1">
        <f t="shared" si="11"/>
        <v>59049</v>
      </c>
      <c r="I92" s="6">
        <v>64</v>
      </c>
      <c r="J92" s="6">
        <v>1.4165393622759113</v>
      </c>
      <c r="K92" s="6">
        <v>-3.1599082076052554E-3</v>
      </c>
      <c r="L92" s="6"/>
      <c r="M92" s="6"/>
      <c r="N92" s="6"/>
      <c r="O92" s="6"/>
      <c r="P92" s="6"/>
      <c r="Q92" s="6"/>
    </row>
    <row r="93" spans="1:17" x14ac:dyDescent="0.35">
      <c r="A93" s="1">
        <v>9.1</v>
      </c>
      <c r="B93" s="1">
        <f t="shared" si="6"/>
        <v>1.4613453776535332</v>
      </c>
      <c r="C93" s="1">
        <f t="shared" si="7"/>
        <v>9.1</v>
      </c>
      <c r="D93" s="1">
        <f t="shared" si="8"/>
        <v>82.809999999999988</v>
      </c>
      <c r="E93" s="1">
        <f t="shared" si="9"/>
        <v>753.57099999999991</v>
      </c>
      <c r="F93" s="1">
        <f t="shared" si="10"/>
        <v>6857.4960999999985</v>
      </c>
      <c r="G93" s="1">
        <f t="shared" si="11"/>
        <v>62403.214509999983</v>
      </c>
      <c r="I93" s="6">
        <v>65</v>
      </c>
      <c r="J93" s="6">
        <v>1.4199484242498865</v>
      </c>
      <c r="K93" s="6">
        <v>-4.1488393789308464E-3</v>
      </c>
      <c r="L93" s="6"/>
      <c r="M93" s="6"/>
      <c r="N93" s="6"/>
      <c r="O93" s="6"/>
      <c r="P93" s="6"/>
      <c r="Q93" s="6"/>
    </row>
    <row r="94" spans="1:17" x14ac:dyDescent="0.35">
      <c r="A94" s="1">
        <v>9.1999999999999993</v>
      </c>
      <c r="B94" s="1">
        <f t="shared" si="6"/>
        <v>1.4625257359344406</v>
      </c>
      <c r="C94" s="1">
        <f t="shared" si="7"/>
        <v>9.1999999999999993</v>
      </c>
      <c r="D94" s="1">
        <f t="shared" si="8"/>
        <v>84.639999999999986</v>
      </c>
      <c r="E94" s="1">
        <f t="shared" si="9"/>
        <v>778.68799999999976</v>
      </c>
      <c r="F94" s="1">
        <f t="shared" si="10"/>
        <v>7163.9295999999977</v>
      </c>
      <c r="G94" s="1">
        <f t="shared" si="11"/>
        <v>65908.152319999979</v>
      </c>
      <c r="I94" s="6">
        <v>66</v>
      </c>
      <c r="J94" s="6">
        <v>1.4232116066386178</v>
      </c>
      <c r="K94" s="6">
        <v>-5.0646082389862457E-3</v>
      </c>
      <c r="L94" s="6"/>
      <c r="M94" s="6"/>
      <c r="N94" s="6"/>
      <c r="O94" s="6"/>
      <c r="P94" s="6"/>
      <c r="Q94" s="6"/>
    </row>
    <row r="95" spans="1:17" x14ac:dyDescent="0.35">
      <c r="A95" s="1">
        <v>9.3000000000000007</v>
      </c>
      <c r="B95" s="1">
        <f t="shared" si="6"/>
        <v>1.4636810034426648</v>
      </c>
      <c r="C95" s="1">
        <f t="shared" si="7"/>
        <v>9.3000000000000007</v>
      </c>
      <c r="D95" s="1">
        <f t="shared" si="8"/>
        <v>86.490000000000009</v>
      </c>
      <c r="E95" s="1">
        <f t="shared" si="9"/>
        <v>804.3570000000002</v>
      </c>
      <c r="F95" s="1">
        <f t="shared" si="10"/>
        <v>7480.5201000000015</v>
      </c>
      <c r="G95" s="1">
        <f t="shared" si="11"/>
        <v>69568.836930000019</v>
      </c>
      <c r="I95" s="6">
        <v>67</v>
      </c>
      <c r="J95" s="6">
        <v>1.4263166295499992</v>
      </c>
      <c r="K95" s="6">
        <v>-5.8917307622370352E-3</v>
      </c>
      <c r="L95" s="6"/>
      <c r="M95" s="6"/>
      <c r="N95" s="6"/>
      <c r="O95" s="6"/>
      <c r="P95" s="6"/>
      <c r="Q95" s="6"/>
    </row>
    <row r="96" spans="1:17" x14ac:dyDescent="0.35">
      <c r="A96" s="1">
        <v>9.4</v>
      </c>
      <c r="B96" s="1">
        <f t="shared" si="6"/>
        <v>1.4648119688052967</v>
      </c>
      <c r="C96" s="1">
        <f t="shared" si="7"/>
        <v>9.4</v>
      </c>
      <c r="D96" s="1">
        <f t="shared" si="8"/>
        <v>88.360000000000014</v>
      </c>
      <c r="E96" s="1">
        <f t="shared" si="9"/>
        <v>830.58400000000017</v>
      </c>
      <c r="F96" s="1">
        <f t="shared" si="10"/>
        <v>7807.4896000000026</v>
      </c>
      <c r="G96" s="1">
        <f t="shared" si="11"/>
        <v>73390.402240000025</v>
      </c>
      <c r="I96" s="6">
        <v>68</v>
      </c>
      <c r="J96" s="6">
        <v>1.4292519638854557</v>
      </c>
      <c r="K96" s="6">
        <v>-6.615657822390375E-3</v>
      </c>
      <c r="L96" s="6"/>
      <c r="M96" s="6"/>
      <c r="N96" s="6"/>
      <c r="O96" s="6"/>
      <c r="P96" s="6"/>
      <c r="Q96" s="6"/>
    </row>
    <row r="97" spans="1:17" x14ac:dyDescent="0.35">
      <c r="A97" s="1">
        <v>9.5</v>
      </c>
      <c r="B97" s="1">
        <f t="shared" si="6"/>
        <v>1.4659193880646628</v>
      </c>
      <c r="C97" s="1">
        <f t="shared" si="7"/>
        <v>9.5</v>
      </c>
      <c r="D97" s="1">
        <f t="shared" si="8"/>
        <v>90.25</v>
      </c>
      <c r="E97" s="1">
        <f t="shared" si="9"/>
        <v>857.375</v>
      </c>
      <c r="F97" s="1">
        <f t="shared" si="10"/>
        <v>8145.0625</v>
      </c>
      <c r="G97" s="1">
        <f t="shared" si="11"/>
        <v>77378.09375</v>
      </c>
      <c r="I97" s="6">
        <v>69</v>
      </c>
      <c r="J97" s="6">
        <v>1.4320070356550012</v>
      </c>
      <c r="K97" s="6">
        <v>-7.2229665713798852E-3</v>
      </c>
      <c r="L97" s="6"/>
      <c r="M97" s="6"/>
      <c r="N97" s="6"/>
      <c r="O97" s="6"/>
      <c r="P97" s="6"/>
      <c r="Q97" s="6"/>
    </row>
    <row r="98" spans="1:17" x14ac:dyDescent="0.35">
      <c r="A98" s="1">
        <v>9.6</v>
      </c>
      <c r="B98" s="1">
        <f t="shared" si="6"/>
        <v>1.4670039863378539</v>
      </c>
      <c r="C98" s="1">
        <f t="shared" si="7"/>
        <v>9.6</v>
      </c>
      <c r="D98" s="1">
        <f t="shared" si="8"/>
        <v>92.16</v>
      </c>
      <c r="E98" s="1">
        <f t="shared" si="9"/>
        <v>884.73599999999999</v>
      </c>
      <c r="F98" s="1">
        <f t="shared" si="10"/>
        <v>8493.4655999999995</v>
      </c>
      <c r="G98" s="1">
        <f t="shared" si="11"/>
        <v>81537.269759999996</v>
      </c>
      <c r="I98" s="6">
        <v>70</v>
      </c>
      <c r="J98" s="6">
        <v>1.4345724302923406</v>
      </c>
      <c r="K98" s="6">
        <v>-7.7015528856603233E-3</v>
      </c>
      <c r="L98" s="6"/>
      <c r="M98" s="6"/>
      <c r="N98" s="6"/>
      <c r="O98" s="6"/>
      <c r="P98" s="6"/>
      <c r="Q98" s="6"/>
    </row>
    <row r="99" spans="1:17" x14ac:dyDescent="0.35">
      <c r="A99" s="1">
        <v>9.6999999999999993</v>
      </c>
      <c r="B99" s="1">
        <f t="shared" si="6"/>
        <v>1.4680664593762272</v>
      </c>
      <c r="C99" s="1">
        <f t="shared" si="7"/>
        <v>9.6999999999999993</v>
      </c>
      <c r="D99" s="1">
        <f t="shared" si="8"/>
        <v>94.089999999999989</v>
      </c>
      <c r="E99" s="1">
        <f t="shared" si="9"/>
        <v>912.67299999999977</v>
      </c>
      <c r="F99" s="1">
        <f t="shared" si="10"/>
        <v>8852.9280999999974</v>
      </c>
      <c r="G99" s="1">
        <f t="shared" si="11"/>
        <v>85873.402569999962</v>
      </c>
      <c r="I99" s="6">
        <v>71</v>
      </c>
      <c r="J99" s="6">
        <v>1.4369400969699244</v>
      </c>
      <c r="K99" s="6">
        <v>-8.0408247791916576E-3</v>
      </c>
      <c r="L99" s="6"/>
      <c r="M99" s="6"/>
      <c r="N99" s="6"/>
      <c r="O99" s="6"/>
      <c r="P99" s="6"/>
      <c r="Q99" s="6"/>
    </row>
    <row r="100" spans="1:17" x14ac:dyDescent="0.35">
      <c r="A100" s="1">
        <v>9.8000000000000007</v>
      </c>
      <c r="B100" s="1">
        <f t="shared" si="6"/>
        <v>1.4691074750318196</v>
      </c>
      <c r="C100" s="1">
        <f t="shared" si="7"/>
        <v>9.8000000000000007</v>
      </c>
      <c r="D100" s="1">
        <f t="shared" si="8"/>
        <v>96.04000000000002</v>
      </c>
      <c r="E100" s="1">
        <f t="shared" si="9"/>
        <v>941.19200000000023</v>
      </c>
      <c r="F100" s="1">
        <f t="shared" si="10"/>
        <v>9223.6816000000035</v>
      </c>
      <c r="G100" s="1">
        <f t="shared" si="11"/>
        <v>90392.079680000039</v>
      </c>
      <c r="I100" s="6">
        <v>72</v>
      </c>
      <c r="J100" s="6">
        <v>1.4391035529140348</v>
      </c>
      <c r="K100" s="6">
        <v>-8.231896693255969E-3</v>
      </c>
      <c r="L100" s="6"/>
      <c r="M100" s="6"/>
      <c r="N100" s="6"/>
      <c r="O100" s="6"/>
      <c r="P100" s="6"/>
      <c r="Q100" s="6"/>
    </row>
    <row r="101" spans="1:17" x14ac:dyDescent="0.35">
      <c r="A101" s="1">
        <v>9.9</v>
      </c>
      <c r="B101" s="1">
        <f t="shared" si="6"/>
        <v>1.4701276746370677</v>
      </c>
      <c r="C101" s="1">
        <f t="shared" si="7"/>
        <v>9.9</v>
      </c>
      <c r="D101" s="1">
        <f t="shared" si="8"/>
        <v>98.01</v>
      </c>
      <c r="E101" s="1">
        <f t="shared" si="9"/>
        <v>970.29900000000009</v>
      </c>
      <c r="F101" s="1">
        <f t="shared" si="10"/>
        <v>9605.9601000000002</v>
      </c>
      <c r="G101" s="1">
        <f t="shared" si="11"/>
        <v>95099.004990000001</v>
      </c>
      <c r="I101" s="6">
        <v>73</v>
      </c>
      <c r="J101" s="6">
        <v>1.4410580877198589</v>
      </c>
      <c r="K101" s="6">
        <v>-8.2677845824816742E-3</v>
      </c>
      <c r="L101" s="6"/>
      <c r="M101" s="6"/>
      <c r="N101" s="6"/>
      <c r="O101" s="6"/>
      <c r="P101" s="6"/>
      <c r="Q101" s="6"/>
    </row>
    <row r="102" spans="1:17" x14ac:dyDescent="0.35">
      <c r="A102" s="1">
        <v>10</v>
      </c>
      <c r="B102" s="1">
        <f t="shared" si="6"/>
        <v>1.4711276743037347</v>
      </c>
      <c r="C102" s="1">
        <f t="shared" si="7"/>
        <v>10</v>
      </c>
      <c r="D102" s="1">
        <f t="shared" si="8"/>
        <v>100</v>
      </c>
      <c r="E102" s="1">
        <f t="shared" si="9"/>
        <v>1000</v>
      </c>
      <c r="F102" s="1">
        <f t="shared" si="10"/>
        <v>10000</v>
      </c>
      <c r="G102" s="1">
        <f t="shared" si="11"/>
        <v>100000</v>
      </c>
      <c r="I102" s="6">
        <v>74</v>
      </c>
      <c r="J102" s="6">
        <v>1.4428009676665736</v>
      </c>
      <c r="K102" s="6">
        <v>-8.1436017248177617E-3</v>
      </c>
      <c r="L102" s="6"/>
      <c r="M102" s="6"/>
      <c r="N102" s="6"/>
      <c r="O102" s="6"/>
      <c r="P102" s="6"/>
      <c r="Q102" s="6"/>
    </row>
    <row r="103" spans="1:17" x14ac:dyDescent="0.35">
      <c r="I103" s="6">
        <v>75</v>
      </c>
      <c r="J103" s="6">
        <v>1.4443316400324138</v>
      </c>
      <c r="K103" s="6">
        <v>-7.8567551904855648E-3</v>
      </c>
      <c r="L103" s="6"/>
      <c r="M103" s="6"/>
      <c r="N103" s="6"/>
      <c r="O103" s="6"/>
      <c r="P103" s="6"/>
      <c r="Q103" s="6"/>
    </row>
    <row r="104" spans="1:17" x14ac:dyDescent="0.35">
      <c r="I104" s="6">
        <v>76</v>
      </c>
      <c r="J104" s="6">
        <v>1.4456519374097514</v>
      </c>
      <c r="K104" s="6">
        <v>-7.4071429115287746E-3</v>
      </c>
      <c r="L104" s="6"/>
      <c r="M104" s="6"/>
      <c r="N104" s="6"/>
      <c r="O104" s="6"/>
      <c r="P104" s="6"/>
      <c r="Q104" s="6"/>
    </row>
    <row r="105" spans="1:17" x14ac:dyDescent="0.35">
      <c r="I105" s="6">
        <v>77</v>
      </c>
      <c r="J105" s="6">
        <v>1.446766282020179</v>
      </c>
      <c r="K105" s="6">
        <v>-6.7973512993393381E-3</v>
      </c>
      <c r="L105" s="6"/>
      <c r="M105" s="6"/>
      <c r="N105" s="6"/>
      <c r="O105" s="6"/>
      <c r="P105" s="6"/>
      <c r="Q105" s="6"/>
    </row>
    <row r="106" spans="1:17" x14ac:dyDescent="0.35">
      <c r="I106" s="6">
        <v>78</v>
      </c>
      <c r="J106" s="6">
        <v>1.4476818900295818</v>
      </c>
      <c r="K106" s="6">
        <v>-6.0328533627052039E-3</v>
      </c>
      <c r="L106" s="6"/>
      <c r="M106" s="6"/>
      <c r="N106" s="6"/>
      <c r="O106" s="6"/>
      <c r="P106" s="6"/>
      <c r="Q106" s="6"/>
    </row>
    <row r="107" spans="1:17" x14ac:dyDescent="0.35">
      <c r="I107" s="6">
        <v>79</v>
      </c>
      <c r="J107" s="6">
        <v>1.4484089758631997</v>
      </c>
      <c r="K107" s="6">
        <v>-5.1222072835412913E-3</v>
      </c>
      <c r="L107" s="6"/>
      <c r="M107" s="6"/>
      <c r="N107" s="6"/>
      <c r="O107" s="6"/>
      <c r="P107" s="6"/>
      <c r="Q107" s="6"/>
    </row>
    <row r="108" spans="1:17" x14ac:dyDescent="0.35">
      <c r="I108" s="6">
        <v>80</v>
      </c>
      <c r="J108" s="6">
        <v>1.448960956520744</v>
      </c>
      <c r="K108" s="6">
        <v>-4.0772554116454973E-3</v>
      </c>
      <c r="L108" s="6"/>
      <c r="M108" s="6"/>
      <c r="N108" s="6"/>
      <c r="O108" s="6"/>
      <c r="P108" s="6"/>
      <c r="Q108" s="6"/>
    </row>
    <row r="109" spans="1:17" x14ac:dyDescent="0.35">
      <c r="I109" s="6">
        <v>81</v>
      </c>
      <c r="J109" s="6">
        <v>1.4493546558914163</v>
      </c>
      <c r="K109" s="6">
        <v>-2.9133236432812293E-3</v>
      </c>
      <c r="L109" s="6"/>
      <c r="M109" s="6"/>
      <c r="N109" s="6"/>
      <c r="O109" s="6"/>
      <c r="P109" s="6"/>
      <c r="Q109" s="6"/>
    </row>
    <row r="110" spans="1:17" x14ac:dyDescent="0.35">
      <c r="I110" s="6">
        <v>82</v>
      </c>
      <c r="J110" s="6">
        <v>1.449610509069049</v>
      </c>
      <c r="K110" s="6">
        <v>-1.64942115204747E-3</v>
      </c>
      <c r="L110" s="6"/>
      <c r="M110" s="6"/>
      <c r="N110" s="6"/>
      <c r="O110" s="6"/>
      <c r="P110" s="6"/>
      <c r="Q110" s="6"/>
    </row>
    <row r="111" spans="1:17" x14ac:dyDescent="0.35">
      <c r="I111" s="6">
        <v>83</v>
      </c>
      <c r="J111" s="6">
        <v>1.4497527666671477</v>
      </c>
      <c r="K111" s="6">
        <v>-3.0844044301470142E-4</v>
      </c>
      <c r="L111" s="6"/>
      <c r="M111" s="6"/>
      <c r="N111" s="6"/>
      <c r="O111" s="6"/>
      <c r="P111" s="6"/>
      <c r="Q111" s="6"/>
    </row>
    <row r="112" spans="1:17" x14ac:dyDescent="0.35">
      <c r="I112" s="6">
        <v>84</v>
      </c>
      <c r="J112" s="6">
        <v>1.4498096991339411</v>
      </c>
      <c r="K112" s="6">
        <v>1.0826422959315796E-3</v>
      </c>
      <c r="L112" s="6"/>
      <c r="M112" s="6"/>
      <c r="N112" s="6"/>
      <c r="O112" s="6"/>
      <c r="P112" s="6"/>
      <c r="Q112" s="6"/>
    </row>
    <row r="113" spans="9:17" x14ac:dyDescent="0.35">
      <c r="I113" s="6">
        <v>85</v>
      </c>
      <c r="J113" s="6">
        <v>1.4498138010675392</v>
      </c>
      <c r="K113" s="6">
        <v>2.4925665692197008E-3</v>
      </c>
      <c r="L113" s="6"/>
      <c r="M113" s="6"/>
      <c r="N113" s="6"/>
      <c r="O113" s="6"/>
      <c r="P113" s="6"/>
      <c r="Q113" s="6"/>
    </row>
    <row r="114" spans="9:17" x14ac:dyDescent="0.35">
      <c r="I114" s="6">
        <v>86</v>
      </c>
      <c r="J114" s="6">
        <v>1.44980199553091</v>
      </c>
      <c r="K114" s="6">
        <v>3.8855866971223563E-3</v>
      </c>
      <c r="L114" s="6"/>
      <c r="M114" s="6"/>
      <c r="N114" s="6"/>
      <c r="O114" s="6"/>
      <c r="P114" s="6"/>
      <c r="Q114" s="6"/>
    </row>
    <row r="115" spans="9:17" x14ac:dyDescent="0.35">
      <c r="I115" s="6">
        <v>87</v>
      </c>
      <c r="J115" s="6">
        <v>1.4498158383670248</v>
      </c>
      <c r="K115" s="6">
        <v>5.2212707070611319E-3</v>
      </c>
      <c r="L115" s="6"/>
      <c r="M115" s="6"/>
      <c r="N115" s="6"/>
      <c r="O115" s="6"/>
      <c r="P115" s="6"/>
      <c r="Q115" s="6"/>
    </row>
    <row r="116" spans="9:17" x14ac:dyDescent="0.35">
      <c r="I116" s="6">
        <v>88</v>
      </c>
      <c r="J116" s="6">
        <v>1.4499017225139408</v>
      </c>
      <c r="K116" s="6">
        <v>6.4542990108924503E-3</v>
      </c>
      <c r="L116" s="6"/>
      <c r="M116" s="6"/>
      <c r="N116" s="6"/>
      <c r="O116" s="6"/>
      <c r="P116" s="6"/>
      <c r="Q116" s="6"/>
    </row>
    <row r="117" spans="9:17" x14ac:dyDescent="0.35">
      <c r="I117" s="6">
        <v>89</v>
      </c>
      <c r="J117" s="6">
        <v>1.4501110823198076</v>
      </c>
      <c r="K117" s="6">
        <v>7.534262884604459E-3</v>
      </c>
      <c r="L117" s="6"/>
      <c r="M117" s="6"/>
      <c r="N117" s="6"/>
      <c r="O117" s="6"/>
      <c r="P117" s="6"/>
      <c r="Q117" s="6"/>
    </row>
    <row r="118" spans="9:17" x14ac:dyDescent="0.35">
      <c r="I118" s="6">
        <v>90</v>
      </c>
      <c r="J118" s="6">
        <v>1.450500597858019</v>
      </c>
      <c r="K118" s="6">
        <v>8.4054627652014879E-3</v>
      </c>
      <c r="L118" s="6"/>
      <c r="M118" s="6"/>
      <c r="N118" s="6"/>
      <c r="O118" s="6"/>
      <c r="P118" s="6"/>
      <c r="Q118" s="6"/>
    </row>
    <row r="119" spans="9:17" x14ac:dyDescent="0.35">
      <c r="I119" s="6">
        <v>91</v>
      </c>
      <c r="J119" s="6">
        <v>1.4511323992422742</v>
      </c>
      <c r="K119" s="6">
        <v>9.0067063787266921E-3</v>
      </c>
      <c r="L119" s="6"/>
      <c r="M119" s="6"/>
      <c r="N119" s="6"/>
      <c r="O119" s="6"/>
      <c r="P119" s="6"/>
      <c r="Q119" s="6"/>
    </row>
    <row r="120" spans="9:17" x14ac:dyDescent="0.35">
      <c r="I120" s="6">
        <v>92</v>
      </c>
      <c r="J120" s="6">
        <v>1.4520742709416279</v>
      </c>
      <c r="K120" s="6">
        <v>9.2711067119053414E-3</v>
      </c>
      <c r="L120" s="6"/>
      <c r="M120" s="6"/>
      <c r="N120" s="6"/>
      <c r="O120" s="6"/>
      <c r="P120" s="6"/>
      <c r="Q120" s="6"/>
    </row>
    <row r="121" spans="9:17" x14ac:dyDescent="0.35">
      <c r="I121" s="6">
        <v>93</v>
      </c>
      <c r="J121" s="6">
        <v>1.4533998560955439</v>
      </c>
      <c r="K121" s="6">
        <v>9.1258798388966778E-3</v>
      </c>
      <c r="L121" s="6"/>
      <c r="M121" s="6"/>
      <c r="N121" s="6"/>
      <c r="O121" s="6"/>
      <c r="P121" s="6"/>
      <c r="Q121" s="6"/>
    </row>
    <row r="122" spans="9:17" x14ac:dyDescent="0.35">
      <c r="I122" s="6">
        <v>94</v>
      </c>
      <c r="J122" s="6">
        <v>1.4551888608290753</v>
      </c>
      <c r="K122" s="6">
        <v>8.4921426135895484E-3</v>
      </c>
      <c r="L122" s="6"/>
      <c r="M122" s="6"/>
      <c r="N122" s="6"/>
      <c r="O122" s="6"/>
      <c r="P122" s="6"/>
      <c r="Q122" s="6"/>
    </row>
    <row r="123" spans="9:17" x14ac:dyDescent="0.35">
      <c r="I123" s="6">
        <v>95</v>
      </c>
      <c r="J123" s="6">
        <v>1.4575272585678238</v>
      </c>
      <c r="K123" s="6">
        <v>7.2847102374729023E-3</v>
      </c>
      <c r="L123" s="6"/>
      <c r="M123" s="6"/>
      <c r="N123" s="6"/>
      <c r="O123" s="6"/>
      <c r="P123" s="6"/>
      <c r="Q123" s="6"/>
    </row>
    <row r="124" spans="9:17" x14ac:dyDescent="0.35">
      <c r="I124" s="6">
        <v>96</v>
      </c>
      <c r="J124" s="6">
        <v>1.4605074943531076</v>
      </c>
      <c r="K124" s="6">
        <v>5.4118937115552601E-3</v>
      </c>
      <c r="L124" s="6"/>
      <c r="M124" s="6"/>
      <c r="N124" s="6"/>
      <c r="O124" s="6"/>
      <c r="P124" s="6"/>
      <c r="Q124" s="6"/>
    </row>
    <row r="125" spans="9:17" x14ac:dyDescent="0.35">
      <c r="I125" s="6">
        <v>97</v>
      </c>
      <c r="J125" s="6">
        <v>1.4642286891569594</v>
      </c>
      <c r="K125" s="6">
        <v>2.7752971808945315E-3</v>
      </c>
      <c r="L125" s="6"/>
      <c r="M125" s="6"/>
      <c r="N125" s="6"/>
      <c r="O125" s="6"/>
      <c r="P125" s="6"/>
      <c r="Q125" s="6"/>
    </row>
    <row r="126" spans="9:17" x14ac:dyDescent="0.35">
      <c r="I126" s="6">
        <v>98</v>
      </c>
      <c r="J126" s="6">
        <v>1.468796844197275</v>
      </c>
      <c r="K126" s="6">
        <v>-7.3038482104781366E-4</v>
      </c>
      <c r="L126" s="6"/>
      <c r="M126" s="6"/>
      <c r="N126" s="6"/>
      <c r="O126" s="6"/>
      <c r="P126" s="6"/>
      <c r="Q126" s="6"/>
    </row>
    <row r="127" spans="9:17" x14ac:dyDescent="0.35">
      <c r="I127" s="6">
        <v>99</v>
      </c>
      <c r="J127" s="6">
        <v>1.4743250452528329</v>
      </c>
      <c r="K127" s="6">
        <v>-5.2175702210133235E-3</v>
      </c>
      <c r="L127" s="6"/>
      <c r="M127" s="6"/>
      <c r="N127" s="6"/>
      <c r="O127" s="6"/>
      <c r="P127" s="6"/>
      <c r="Q127" s="6"/>
    </row>
    <row r="128" spans="9:17" x14ac:dyDescent="0.35">
      <c r="I128" s="6">
        <v>100</v>
      </c>
      <c r="J128" s="6">
        <v>1.4809336669784336</v>
      </c>
      <c r="K128" s="6">
        <v>-1.0805992341365922E-2</v>
      </c>
      <c r="L128" s="6"/>
      <c r="M128" s="6"/>
      <c r="N128" s="6"/>
      <c r="O128" s="6"/>
      <c r="P128" s="6"/>
      <c r="Q128" s="6"/>
    </row>
    <row r="129" spans="9:17" ht="21.75" thickBot="1" x14ac:dyDescent="0.4">
      <c r="I129" s="7">
        <v>101</v>
      </c>
      <c r="J129" s="7">
        <v>1.4887505772198892</v>
      </c>
      <c r="K129" s="7">
        <v>-1.7622902916154537E-2</v>
      </c>
      <c r="L129" s="6"/>
      <c r="M129" s="6"/>
      <c r="N129" s="6"/>
      <c r="O129" s="6"/>
      <c r="P129" s="6"/>
      <c r="Q129" s="6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179E0-6EAD-4D39-85A6-56E37C4E5A98}">
  <dimension ref="A1:Q129"/>
  <sheetViews>
    <sheetView topLeftCell="B1" workbookViewId="0">
      <selection activeCell="J6" sqref="J6"/>
    </sheetView>
  </sheetViews>
  <sheetFormatPr defaultColWidth="19" defaultRowHeight="21" x14ac:dyDescent="0.35"/>
  <cols>
    <col min="1" max="8" width="19" style="1"/>
    <col min="9" max="9" width="19.140625" style="1" bestFit="1" customWidth="1"/>
    <col min="10" max="10" width="24.5703125" style="1" customWidth="1"/>
    <col min="11" max="11" width="19.42578125" style="1" bestFit="1" customWidth="1"/>
    <col min="12" max="17" width="19.140625" style="1" bestFit="1" customWidth="1"/>
    <col min="18" max="16384" width="19" style="1"/>
  </cols>
  <sheetData>
    <row r="1" spans="1:17" x14ac:dyDescent="0.35">
      <c r="A1" s="6" t="s">
        <v>31</v>
      </c>
      <c r="B1" s="6" t="s">
        <v>33</v>
      </c>
      <c r="C1" s="6" t="s">
        <v>31</v>
      </c>
      <c r="D1" s="12" t="s">
        <v>37</v>
      </c>
      <c r="E1" s="6" t="s">
        <v>34</v>
      </c>
      <c r="F1" s="12" t="s">
        <v>38</v>
      </c>
      <c r="G1" s="6" t="s">
        <v>36</v>
      </c>
      <c r="H1" s="6" t="s">
        <v>31</v>
      </c>
      <c r="I1" s="12" t="s">
        <v>0</v>
      </c>
      <c r="J1" s="12"/>
      <c r="K1" s="12"/>
      <c r="L1" s="12"/>
      <c r="M1" s="12"/>
      <c r="N1" s="12"/>
      <c r="O1" s="12"/>
      <c r="P1" s="12"/>
      <c r="Q1" s="12"/>
    </row>
    <row r="2" spans="1:17" ht="21.75" thickBot="1" x14ac:dyDescent="0.4">
      <c r="A2" s="1">
        <f>(H2-MIN($H$2:$H$102))/(MAX($H$2:$H$102)-MIN($H$2:$H$102))+1</f>
        <v>1</v>
      </c>
      <c r="B2" s="1">
        <f>ATAN(A2)</f>
        <v>0.78539816339744828</v>
      </c>
      <c r="C2" s="1">
        <f>A2</f>
        <v>1</v>
      </c>
      <c r="D2" s="1">
        <f>-B2*A2^2</f>
        <v>-0.78539816339744828</v>
      </c>
      <c r="E2" s="1">
        <f>A2^3</f>
        <v>1</v>
      </c>
      <c r="F2" s="1">
        <f>-B2*A2^4</f>
        <v>-0.78539816339744828</v>
      </c>
      <c r="G2" s="1">
        <f>A2^5</f>
        <v>1</v>
      </c>
      <c r="H2" s="1">
        <v>0</v>
      </c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35">
      <c r="A3" s="1">
        <f t="shared" ref="A3:A66" si="0">(H3-MIN($H$2:$H$102))/(MAX($H$2:$H$102)-MIN($H$2:$H$102))+1</f>
        <v>1.01</v>
      </c>
      <c r="B3" s="1">
        <f t="shared" ref="B3:B66" si="1">ATAN(A3)</f>
        <v>0.79037324672830234</v>
      </c>
      <c r="C3" s="1">
        <f t="shared" ref="C3:C66" si="2">A3</f>
        <v>1.01</v>
      </c>
      <c r="D3" s="1">
        <f t="shared" ref="D3:D66" si="3">-B3*A3^2</f>
        <v>-0.80625974898754127</v>
      </c>
      <c r="E3" s="1">
        <f t="shared" ref="E3:E66" si="4">A3^3</f>
        <v>1.0303009999999999</v>
      </c>
      <c r="F3" s="1">
        <f t="shared" ref="F3:F66" si="5">-B3*A3^4</f>
        <v>-0.82246556994219078</v>
      </c>
      <c r="G3" s="1">
        <f t="shared" ref="G3:G66" si="6">A3^5</f>
        <v>1.0510100500999999</v>
      </c>
      <c r="H3" s="1">
        <v>0.1</v>
      </c>
      <c r="I3" s="2" t="s">
        <v>1</v>
      </c>
      <c r="J3" s="2"/>
      <c r="K3" s="12"/>
      <c r="L3" s="12"/>
      <c r="M3" s="12"/>
      <c r="N3" s="12"/>
      <c r="O3" s="12"/>
      <c r="P3" s="12"/>
      <c r="Q3" s="12"/>
    </row>
    <row r="4" spans="1:17" x14ac:dyDescent="0.35">
      <c r="A4" s="1">
        <f t="shared" si="0"/>
        <v>1.02</v>
      </c>
      <c r="B4" s="1">
        <f t="shared" si="1"/>
        <v>0.79529882998543688</v>
      </c>
      <c r="C4" s="1">
        <f t="shared" si="2"/>
        <v>1.02</v>
      </c>
      <c r="D4" s="1">
        <f t="shared" si="3"/>
        <v>-0.82742890271684855</v>
      </c>
      <c r="E4" s="1">
        <f t="shared" si="4"/>
        <v>1.0612079999999999</v>
      </c>
      <c r="F4" s="1">
        <f t="shared" si="5"/>
        <v>-0.86085703038660921</v>
      </c>
      <c r="G4" s="1">
        <f t="shared" si="6"/>
        <v>1.1040808032</v>
      </c>
      <c r="H4" s="1">
        <v>0.2</v>
      </c>
      <c r="I4" s="12" t="s">
        <v>2</v>
      </c>
      <c r="J4" s="14">
        <v>0.9999999999771586</v>
      </c>
      <c r="K4" s="12"/>
      <c r="L4" s="12"/>
      <c r="M4" s="12"/>
      <c r="N4" s="12"/>
      <c r="O4" s="12"/>
      <c r="P4" s="12"/>
      <c r="Q4" s="12"/>
    </row>
    <row r="5" spans="1:17" x14ac:dyDescent="0.35">
      <c r="A5" s="1">
        <f t="shared" si="0"/>
        <v>1.03</v>
      </c>
      <c r="B5" s="1">
        <f t="shared" si="1"/>
        <v>0.80017541280494064</v>
      </c>
      <c r="C5" s="1">
        <f t="shared" si="2"/>
        <v>1.03</v>
      </c>
      <c r="D5" s="1">
        <f t="shared" si="3"/>
        <v>-0.84890609544476148</v>
      </c>
      <c r="E5" s="1">
        <f t="shared" si="4"/>
        <v>1.092727</v>
      </c>
      <c r="F5" s="1">
        <f t="shared" si="5"/>
        <v>-0.90060447665734744</v>
      </c>
      <c r="G5" s="1">
        <f t="shared" si="6"/>
        <v>1.1592740742999998</v>
      </c>
      <c r="H5" s="1">
        <v>0.3</v>
      </c>
      <c r="I5" s="12" t="s">
        <v>3</v>
      </c>
      <c r="J5" s="14">
        <v>0.99999999995431699</v>
      </c>
      <c r="K5" s="12"/>
      <c r="L5" s="12"/>
      <c r="M5" s="12"/>
      <c r="N5" s="12"/>
      <c r="O5" s="12"/>
      <c r="P5" s="12"/>
      <c r="Q5" s="12"/>
    </row>
    <row r="6" spans="1:17" x14ac:dyDescent="0.35">
      <c r="A6" s="1">
        <f t="shared" si="0"/>
        <v>1.04</v>
      </c>
      <c r="B6" s="1">
        <f t="shared" si="1"/>
        <v>0.80500349425465301</v>
      </c>
      <c r="C6" s="1">
        <f t="shared" si="2"/>
        <v>1.04</v>
      </c>
      <c r="D6" s="1">
        <f t="shared" si="3"/>
        <v>-0.87069177938583275</v>
      </c>
      <c r="E6" s="1">
        <f t="shared" si="4"/>
        <v>1.1248640000000001</v>
      </c>
      <c r="F6" s="1">
        <f t="shared" si="5"/>
        <v>-0.94174022858371687</v>
      </c>
      <c r="G6" s="1">
        <f t="shared" si="6"/>
        <v>1.2166529024000003</v>
      </c>
      <c r="H6" s="1">
        <v>0.4</v>
      </c>
      <c r="I6" s="12" t="s">
        <v>4</v>
      </c>
      <c r="J6" s="14">
        <v>0.99999999995191302</v>
      </c>
      <c r="K6" s="12"/>
      <c r="L6" s="12"/>
      <c r="M6" s="12"/>
      <c r="N6" s="12"/>
      <c r="O6" s="12"/>
      <c r="P6" s="12"/>
      <c r="Q6" s="12"/>
    </row>
    <row r="7" spans="1:17" x14ac:dyDescent="0.35">
      <c r="A7" s="1">
        <f t="shared" si="0"/>
        <v>1.05</v>
      </c>
      <c r="B7" s="1">
        <f t="shared" si="1"/>
        <v>0.80978357257016687</v>
      </c>
      <c r="C7" s="1">
        <f t="shared" si="2"/>
        <v>1.05</v>
      </c>
      <c r="D7" s="1">
        <f t="shared" si="3"/>
        <v>-0.89278638875860905</v>
      </c>
      <c r="E7" s="1">
        <f t="shared" si="4"/>
        <v>1.1576250000000001</v>
      </c>
      <c r="F7" s="1">
        <f t="shared" si="5"/>
        <v>-0.98429699360636635</v>
      </c>
      <c r="G7" s="1">
        <f t="shared" si="6"/>
        <v>1.2762815625000001</v>
      </c>
      <c r="H7" s="1">
        <v>0.5</v>
      </c>
      <c r="I7" s="12" t="s">
        <v>5</v>
      </c>
      <c r="J7" s="12">
        <v>6.4728284046412158E-7</v>
      </c>
      <c r="K7" s="12"/>
      <c r="L7" s="12"/>
      <c r="M7" s="12"/>
      <c r="N7" s="12"/>
      <c r="O7" s="12"/>
      <c r="P7" s="12"/>
      <c r="Q7" s="12"/>
    </row>
    <row r="8" spans="1:17" ht="21.75" thickBot="1" x14ac:dyDescent="0.4">
      <c r="A8" s="1">
        <f t="shared" si="0"/>
        <v>1.06</v>
      </c>
      <c r="B8" s="1">
        <f t="shared" si="1"/>
        <v>0.8145161449044872</v>
      </c>
      <c r="C8" s="1">
        <f t="shared" si="2"/>
        <v>1.06</v>
      </c>
      <c r="D8" s="1">
        <f t="shared" si="3"/>
        <v>-0.91519034041468195</v>
      </c>
      <c r="E8" s="1">
        <f t="shared" si="4"/>
        <v>1.1910160000000003</v>
      </c>
      <c r="F8" s="1">
        <f t="shared" si="5"/>
        <v>-1.0283078664899368</v>
      </c>
      <c r="G8" s="1">
        <f t="shared" si="6"/>
        <v>1.3382255776000005</v>
      </c>
      <c r="H8" s="1">
        <v>0.6</v>
      </c>
      <c r="I8" s="13" t="s">
        <v>6</v>
      </c>
      <c r="J8" s="13">
        <v>101</v>
      </c>
      <c r="K8" s="12"/>
      <c r="L8" s="12"/>
      <c r="M8" s="12"/>
      <c r="N8" s="12"/>
      <c r="O8" s="12"/>
      <c r="P8" s="12"/>
      <c r="Q8" s="12"/>
    </row>
    <row r="9" spans="1:17" x14ac:dyDescent="0.35">
      <c r="A9" s="1">
        <f t="shared" si="0"/>
        <v>1.07</v>
      </c>
      <c r="B9" s="1">
        <f t="shared" si="1"/>
        <v>0.81920170709090345</v>
      </c>
      <c r="C9" s="1">
        <f t="shared" si="2"/>
        <v>1.07</v>
      </c>
      <c r="D9" s="1">
        <f t="shared" si="3"/>
        <v>-0.93790403444837533</v>
      </c>
      <c r="E9" s="1">
        <f t="shared" si="4"/>
        <v>1.2250430000000001</v>
      </c>
      <c r="F9" s="1">
        <f t="shared" si="5"/>
        <v>-1.0738063290399449</v>
      </c>
      <c r="G9" s="1">
        <f t="shared" si="6"/>
        <v>1.4025517307000002</v>
      </c>
      <c r="H9" s="1">
        <v>0.7</v>
      </c>
      <c r="I9" s="12"/>
      <c r="J9" s="12"/>
      <c r="K9" s="12"/>
      <c r="L9" s="12"/>
      <c r="M9" s="12"/>
      <c r="N9" s="12"/>
      <c r="O9" s="12"/>
      <c r="P9" s="12"/>
      <c r="Q9" s="12"/>
    </row>
    <row r="10" spans="1:17" ht="21.75" thickBot="1" x14ac:dyDescent="0.4">
      <c r="A10" s="1">
        <f t="shared" si="0"/>
        <v>1.08</v>
      </c>
      <c r="B10" s="1">
        <f t="shared" si="1"/>
        <v>0.82384075341863627</v>
      </c>
      <c r="C10" s="1">
        <f t="shared" si="2"/>
        <v>1.08</v>
      </c>
      <c r="D10" s="1">
        <f t="shared" si="3"/>
        <v>-0.96092785478749743</v>
      </c>
      <c r="E10" s="1">
        <f t="shared" si="4"/>
        <v>1.2597120000000002</v>
      </c>
      <c r="F10" s="1">
        <f t="shared" si="5"/>
        <v>-1.1208262498241373</v>
      </c>
      <c r="G10" s="1">
        <f t="shared" si="6"/>
        <v>1.4693280768000003</v>
      </c>
      <c r="H10" s="1">
        <v>0.8</v>
      </c>
      <c r="I10" s="12" t="s">
        <v>7</v>
      </c>
      <c r="J10" s="12"/>
      <c r="K10" s="12"/>
      <c r="L10" s="12"/>
      <c r="M10" s="12"/>
      <c r="N10" s="12"/>
      <c r="O10" s="12"/>
      <c r="P10" s="12"/>
      <c r="Q10" s="12"/>
    </row>
    <row r="11" spans="1:17" x14ac:dyDescent="0.35">
      <c r="A11" s="1">
        <f t="shared" si="0"/>
        <v>1.0900000000000001</v>
      </c>
      <c r="B11" s="1">
        <f t="shared" si="1"/>
        <v>0.82843377642082572</v>
      </c>
      <c r="C11" s="1">
        <f t="shared" si="2"/>
        <v>1.0900000000000001</v>
      </c>
      <c r="D11" s="1">
        <f t="shared" si="3"/>
        <v>-0.98426216976558312</v>
      </c>
      <c r="E11" s="1">
        <f t="shared" si="4"/>
        <v>1.2950290000000002</v>
      </c>
      <c r="F11" s="1">
        <f t="shared" si="5"/>
        <v>-1.1694018838984894</v>
      </c>
      <c r="G11" s="1">
        <f t="shared" si="6"/>
        <v>1.5386239549000005</v>
      </c>
      <c r="H11" s="1">
        <v>0.9</v>
      </c>
      <c r="I11" s="4"/>
      <c r="J11" s="4" t="s">
        <v>12</v>
      </c>
      <c r="K11" s="4" t="s">
        <v>13</v>
      </c>
      <c r="L11" s="4" t="s">
        <v>14</v>
      </c>
      <c r="M11" s="4" t="s">
        <v>15</v>
      </c>
      <c r="N11" s="4" t="s">
        <v>16</v>
      </c>
      <c r="O11" s="12"/>
      <c r="P11" s="12"/>
      <c r="Q11" s="12"/>
    </row>
    <row r="12" spans="1:17" x14ac:dyDescent="0.35">
      <c r="A12" s="1">
        <f t="shared" si="0"/>
        <v>1.1000000000000001</v>
      </c>
      <c r="B12" s="1">
        <f t="shared" si="1"/>
        <v>0.83298126667443173</v>
      </c>
      <c r="C12" s="1">
        <f t="shared" si="2"/>
        <v>1.1000000000000001</v>
      </c>
      <c r="D12" s="1">
        <f t="shared" si="3"/>
        <v>-1.0079073326760626</v>
      </c>
      <c r="E12" s="1">
        <f t="shared" si="4"/>
        <v>1.3310000000000004</v>
      </c>
      <c r="F12" s="1">
        <f t="shared" si="5"/>
        <v>-1.2195678725380359</v>
      </c>
      <c r="G12" s="1">
        <f t="shared" si="6"/>
        <v>1.6105100000000006</v>
      </c>
      <c r="H12" s="1">
        <v>1</v>
      </c>
      <c r="I12" s="12" t="s">
        <v>8</v>
      </c>
      <c r="J12" s="12">
        <v>5</v>
      </c>
      <c r="K12" s="12">
        <v>0.87128227990486862</v>
      </c>
      <c r="L12" s="12">
        <v>0.17425645598097372</v>
      </c>
      <c r="M12" s="12">
        <v>415911270493.48682</v>
      </c>
      <c r="N12" s="12">
        <v>0</v>
      </c>
      <c r="O12" s="12"/>
      <c r="P12" s="12"/>
      <c r="Q12" s="12"/>
    </row>
    <row r="13" spans="1:17" x14ac:dyDescent="0.35">
      <c r="A13" s="1">
        <f t="shared" si="0"/>
        <v>1.1100000000000001</v>
      </c>
      <c r="B13" s="1">
        <f t="shared" si="1"/>
        <v>0.83748371261162702</v>
      </c>
      <c r="C13" s="1">
        <f t="shared" si="2"/>
        <v>1.1100000000000001</v>
      </c>
      <c r="D13" s="1">
        <f t="shared" si="3"/>
        <v>-1.0318636823087859</v>
      </c>
      <c r="E13" s="1">
        <f t="shared" si="4"/>
        <v>1.3676310000000003</v>
      </c>
      <c r="F13" s="1">
        <f t="shared" si="5"/>
        <v>-1.2713592429726552</v>
      </c>
      <c r="G13" s="1">
        <f t="shared" si="6"/>
        <v>1.6850581551000006</v>
      </c>
      <c r="H13" s="1">
        <v>1.1000000000000001</v>
      </c>
      <c r="I13" s="12" t="s">
        <v>9</v>
      </c>
      <c r="J13" s="12">
        <v>95</v>
      </c>
      <c r="K13" s="12">
        <v>3.9802632178133644E-11</v>
      </c>
      <c r="L13" s="12">
        <v>4.1897507555930151E-13</v>
      </c>
      <c r="M13" s="12"/>
      <c r="N13" s="12"/>
      <c r="O13" s="12"/>
      <c r="P13" s="12"/>
      <c r="Q13" s="12"/>
    </row>
    <row r="14" spans="1:17" ht="21.75" thickBot="1" x14ac:dyDescent="0.4">
      <c r="A14" s="1">
        <f t="shared" si="0"/>
        <v>1.1200000000000001</v>
      </c>
      <c r="B14" s="1">
        <f t="shared" si="1"/>
        <v>0.84194160034226573</v>
      </c>
      <c r="C14" s="1">
        <f t="shared" si="2"/>
        <v>1.1200000000000001</v>
      </c>
      <c r="D14" s="1">
        <f t="shared" si="3"/>
        <v>-1.0561315434693384</v>
      </c>
      <c r="E14" s="1">
        <f t="shared" si="4"/>
        <v>1.4049280000000004</v>
      </c>
      <c r="F14" s="1">
        <f t="shared" si="5"/>
        <v>-1.3248114081279381</v>
      </c>
      <c r="G14" s="1">
        <f t="shared" si="6"/>
        <v>1.7623416832000005</v>
      </c>
      <c r="H14" s="1">
        <v>1.2</v>
      </c>
      <c r="I14" s="13" t="s">
        <v>10</v>
      </c>
      <c r="J14" s="13">
        <v>100</v>
      </c>
      <c r="K14" s="13">
        <v>0.87128227994467122</v>
      </c>
      <c r="L14" s="13"/>
      <c r="M14" s="13"/>
      <c r="N14" s="13"/>
      <c r="O14" s="12"/>
      <c r="P14" s="12"/>
      <c r="Q14" s="12"/>
    </row>
    <row r="15" spans="1:17" ht="21.75" thickBot="1" x14ac:dyDescent="0.4">
      <c r="A15" s="1">
        <f t="shared" si="0"/>
        <v>1.1299999999999999</v>
      </c>
      <c r="B15" s="1">
        <f t="shared" si="1"/>
        <v>0.84635541348702237</v>
      </c>
      <c r="C15" s="1">
        <f t="shared" si="2"/>
        <v>1.1299999999999999</v>
      </c>
      <c r="D15" s="1">
        <f t="shared" si="3"/>
        <v>-1.0807112274815787</v>
      </c>
      <c r="E15" s="1">
        <f t="shared" si="4"/>
        <v>1.4428969999999994</v>
      </c>
      <c r="F15" s="1">
        <f t="shared" si="5"/>
        <v>-1.3799601663712273</v>
      </c>
      <c r="G15" s="1">
        <f t="shared" si="6"/>
        <v>1.8424351792999989</v>
      </c>
      <c r="H15" s="1">
        <v>1.3</v>
      </c>
      <c r="I15" s="12"/>
      <c r="J15" s="12"/>
      <c r="K15" s="12"/>
      <c r="L15" s="12"/>
      <c r="M15" s="12"/>
      <c r="N15" s="12"/>
      <c r="O15" s="12"/>
      <c r="P15" s="12"/>
      <c r="Q15" s="12"/>
    </row>
    <row r="16" spans="1:17" x14ac:dyDescent="0.35">
      <c r="A16" s="1">
        <f t="shared" si="0"/>
        <v>1.1399999999999999</v>
      </c>
      <c r="B16" s="1">
        <f t="shared" si="1"/>
        <v>0.85072563302079984</v>
      </c>
      <c r="C16" s="1">
        <f t="shared" si="2"/>
        <v>1.1399999999999999</v>
      </c>
      <c r="D16" s="1">
        <f t="shared" si="3"/>
        <v>-1.1056030326738313</v>
      </c>
      <c r="E16" s="1">
        <f t="shared" si="4"/>
        <v>1.4815439999999998</v>
      </c>
      <c r="F16" s="1">
        <f t="shared" si="5"/>
        <v>-1.4368417012629111</v>
      </c>
      <c r="G16" s="1">
        <f t="shared" si="6"/>
        <v>1.9254145823999995</v>
      </c>
      <c r="H16" s="1">
        <v>1.4</v>
      </c>
      <c r="I16" s="4"/>
      <c r="J16" s="4" t="s">
        <v>17</v>
      </c>
      <c r="K16" s="4" t="s">
        <v>5</v>
      </c>
      <c r="L16" s="4" t="s">
        <v>18</v>
      </c>
      <c r="M16" s="4" t="s">
        <v>19</v>
      </c>
      <c r="N16" s="4" t="s">
        <v>20</v>
      </c>
      <c r="O16" s="4" t="s">
        <v>21</v>
      </c>
      <c r="P16" s="4" t="s">
        <v>22</v>
      </c>
      <c r="Q16" s="4" t="s">
        <v>23</v>
      </c>
    </row>
    <row r="17" spans="1:17" x14ac:dyDescent="0.35">
      <c r="A17" s="1">
        <f t="shared" si="0"/>
        <v>1.1499999999999999</v>
      </c>
      <c r="B17" s="1">
        <f t="shared" si="1"/>
        <v>0.85505273712601648</v>
      </c>
      <c r="C17" s="1">
        <f t="shared" si="2"/>
        <v>1.1499999999999999</v>
      </c>
      <c r="D17" s="1">
        <f t="shared" si="3"/>
        <v>-1.1308072448491566</v>
      </c>
      <c r="E17" s="1">
        <f t="shared" si="4"/>
        <v>1.5208749999999995</v>
      </c>
      <c r="F17" s="1">
        <f t="shared" si="5"/>
        <v>-1.4954925813130093</v>
      </c>
      <c r="G17" s="1">
        <f t="shared" si="6"/>
        <v>2.0113571874999994</v>
      </c>
      <c r="H17" s="1">
        <v>1.5</v>
      </c>
      <c r="I17" s="12" t="s">
        <v>11</v>
      </c>
      <c r="J17" s="12">
        <v>7.9096343843261113E-3</v>
      </c>
      <c r="K17" s="12">
        <v>1.4336701363671698E-4</v>
      </c>
      <c r="L17" s="12">
        <v>55.170531795888756</v>
      </c>
      <c r="M17" s="12">
        <v>5.809641876341209E-74</v>
      </c>
      <c r="N17" s="12">
        <v>7.6250148766342325E-3</v>
      </c>
      <c r="O17" s="12">
        <v>8.1942538920179893E-3</v>
      </c>
      <c r="P17" s="12">
        <v>7.6250148766342325E-3</v>
      </c>
      <c r="Q17" s="12">
        <v>8.1942538920179893E-3</v>
      </c>
    </row>
    <row r="18" spans="1:17" x14ac:dyDescent="0.35">
      <c r="A18" s="1">
        <f t="shared" si="0"/>
        <v>1.1599999999999999</v>
      </c>
      <c r="B18" s="1">
        <f t="shared" si="1"/>
        <v>0.85933720105538858</v>
      </c>
      <c r="C18" s="1">
        <f t="shared" si="2"/>
        <v>1.1599999999999999</v>
      </c>
      <c r="D18" s="1">
        <f t="shared" si="3"/>
        <v>-1.1563241377401308</v>
      </c>
      <c r="E18" s="1">
        <f t="shared" si="4"/>
        <v>1.5608959999999998</v>
      </c>
      <c r="F18" s="1">
        <f t="shared" si="5"/>
        <v>-1.5559497597431198</v>
      </c>
      <c r="G18" s="1">
        <f t="shared" si="6"/>
        <v>2.1003416575999996</v>
      </c>
      <c r="H18" s="1">
        <v>1.6</v>
      </c>
      <c r="I18" s="12" t="s">
        <v>31</v>
      </c>
      <c r="J18" s="12">
        <v>0.98155542249027405</v>
      </c>
      <c r="K18" s="12">
        <v>2.9069410665890624E-4</v>
      </c>
      <c r="L18" s="12">
        <v>3376.5920945965668</v>
      </c>
      <c r="M18" s="12">
        <v>4.448049361028668E-243</v>
      </c>
      <c r="N18" s="12">
        <v>0.98097832172331634</v>
      </c>
      <c r="O18" s="12">
        <v>0.98213252325723177</v>
      </c>
      <c r="P18" s="12">
        <v>0.98097832172331634</v>
      </c>
      <c r="Q18" s="12">
        <v>0.98213252325723177</v>
      </c>
    </row>
    <row r="19" spans="1:17" x14ac:dyDescent="0.35">
      <c r="A19" s="1">
        <f t="shared" si="0"/>
        <v>1.17</v>
      </c>
      <c r="B19" s="1">
        <f t="shared" si="1"/>
        <v>0.86357949700383518</v>
      </c>
      <c r="C19" s="1">
        <f t="shared" si="2"/>
        <v>1.17</v>
      </c>
      <c r="D19" s="1">
        <f t="shared" si="3"/>
        <v>-1.1821539734485498</v>
      </c>
      <c r="E19" s="1">
        <f t="shared" si="4"/>
        <v>1.6016129999999997</v>
      </c>
      <c r="F19" s="1">
        <f t="shared" si="5"/>
        <v>-1.6182505742537197</v>
      </c>
      <c r="G19" s="1">
        <f t="shared" si="6"/>
        <v>2.1924480356999991</v>
      </c>
      <c r="H19" s="1">
        <v>1.7</v>
      </c>
      <c r="I19" s="12" t="s">
        <v>37</v>
      </c>
      <c r="J19" s="12">
        <v>0.6497423768876579</v>
      </c>
      <c r="K19" s="12">
        <v>1.5825323384204661E-3</v>
      </c>
      <c r="L19" s="12">
        <v>410.5713110015617</v>
      </c>
      <c r="M19" s="12">
        <v>3.7186641818841478E-156</v>
      </c>
      <c r="N19" s="12">
        <v>0.6466006529747288</v>
      </c>
      <c r="O19" s="12">
        <v>0.65288410080058701</v>
      </c>
      <c r="P19" s="12">
        <v>0.6466006529747288</v>
      </c>
      <c r="Q19" s="12">
        <v>0.65288410080058701</v>
      </c>
    </row>
    <row r="20" spans="1:17" x14ac:dyDescent="0.35">
      <c r="A20" s="1">
        <f t="shared" si="0"/>
        <v>1.18</v>
      </c>
      <c r="B20" s="1">
        <f t="shared" si="1"/>
        <v>0.86778009398913891</v>
      </c>
      <c r="C20" s="1">
        <f t="shared" si="2"/>
        <v>1.18</v>
      </c>
      <c r="D20" s="1">
        <f t="shared" si="3"/>
        <v>-1.2082970028704769</v>
      </c>
      <c r="E20" s="1">
        <f t="shared" si="4"/>
        <v>1.6430319999999998</v>
      </c>
      <c r="F20" s="1">
        <f t="shared" si="5"/>
        <v>-1.6824327467968518</v>
      </c>
      <c r="G20" s="1">
        <f t="shared" si="6"/>
        <v>2.2877577567999992</v>
      </c>
      <c r="H20" s="1">
        <v>1.8</v>
      </c>
      <c r="I20" s="12" t="s">
        <v>34</v>
      </c>
      <c r="J20" s="12">
        <v>0.34162415676103419</v>
      </c>
      <c r="K20" s="12">
        <v>1.2904424853938834E-3</v>
      </c>
      <c r="L20" s="12">
        <v>264.73412075917497</v>
      </c>
      <c r="M20" s="12">
        <v>4.5625582130320269E-138</v>
      </c>
      <c r="N20" s="12">
        <v>0.33906230452193986</v>
      </c>
      <c r="O20" s="12">
        <v>0.34418600900012852</v>
      </c>
      <c r="P20" s="12">
        <v>0.33906230452193986</v>
      </c>
      <c r="Q20" s="12">
        <v>0.34418600900012852</v>
      </c>
    </row>
    <row r="21" spans="1:17" x14ac:dyDescent="0.35">
      <c r="A21" s="1">
        <f t="shared" si="0"/>
        <v>1.19</v>
      </c>
      <c r="B21" s="1">
        <f t="shared" si="1"/>
        <v>0.87193945774100823</v>
      </c>
      <c r="C21" s="1">
        <f t="shared" si="2"/>
        <v>1.19</v>
      </c>
      <c r="D21" s="1">
        <f t="shared" si="3"/>
        <v>-1.2347534661070416</v>
      </c>
      <c r="E21" s="1">
        <f t="shared" si="4"/>
        <v>1.6851589999999999</v>
      </c>
      <c r="F21" s="1">
        <f t="shared" si="5"/>
        <v>-1.7485343833541818</v>
      </c>
      <c r="G21" s="1">
        <f t="shared" si="6"/>
        <v>2.3863536598999997</v>
      </c>
      <c r="H21" s="1">
        <v>1.9</v>
      </c>
      <c r="I21" s="12" t="s">
        <v>38</v>
      </c>
      <c r="J21" s="12">
        <v>5.5649427011808299E-2</v>
      </c>
      <c r="K21" s="12">
        <v>3.326835772740658E-4</v>
      </c>
      <c r="L21" s="12">
        <v>167.27434359034837</v>
      </c>
      <c r="M21" s="12">
        <v>3.6209277488362516E-119</v>
      </c>
      <c r="N21" s="12">
        <v>5.4988966606175159E-2</v>
      </c>
      <c r="O21" s="12">
        <v>5.6309887417441438E-2</v>
      </c>
      <c r="P21" s="12">
        <v>5.4988966606175159E-2</v>
      </c>
      <c r="Q21" s="12">
        <v>5.6309887417441438E-2</v>
      </c>
    </row>
    <row r="22" spans="1:17" ht="21.75" thickBot="1" x14ac:dyDescent="0.4">
      <c r="A22" s="1">
        <f t="shared" si="0"/>
        <v>1.2</v>
      </c>
      <c r="B22" s="1">
        <f t="shared" si="1"/>
        <v>0.87605805059819342</v>
      </c>
      <c r="C22" s="1">
        <f t="shared" si="2"/>
        <v>1.2</v>
      </c>
      <c r="D22" s="1">
        <f t="shared" si="3"/>
        <v>-1.2615235928613984</v>
      </c>
      <c r="E22" s="1">
        <f t="shared" si="4"/>
        <v>1.728</v>
      </c>
      <c r="F22" s="1">
        <f t="shared" si="5"/>
        <v>-1.8165939737204138</v>
      </c>
      <c r="G22" s="1">
        <f t="shared" si="6"/>
        <v>2.4883199999999999</v>
      </c>
      <c r="H22" s="1">
        <v>2</v>
      </c>
      <c r="I22" s="13" t="s">
        <v>36</v>
      </c>
      <c r="J22" s="13">
        <v>8.3242982912618661E-3</v>
      </c>
      <c r="K22" s="13">
        <v>6.7004363928694686E-5</v>
      </c>
      <c r="L22" s="13">
        <v>124.23516623664234</v>
      </c>
      <c r="M22" s="13">
        <v>5.9606772429770533E-107</v>
      </c>
      <c r="N22" s="13">
        <v>8.1912778105331773E-3</v>
      </c>
      <c r="O22" s="13">
        <v>8.4573187719905549E-3</v>
      </c>
      <c r="P22" s="13">
        <v>8.1912778105331773E-3</v>
      </c>
      <c r="Q22" s="13">
        <v>8.4573187719905549E-3</v>
      </c>
    </row>
    <row r="23" spans="1:17" x14ac:dyDescent="0.35">
      <c r="A23" s="1">
        <f t="shared" si="0"/>
        <v>1.21</v>
      </c>
      <c r="B23" s="1">
        <f t="shared" si="1"/>
        <v>0.88013633141332004</v>
      </c>
      <c r="C23" s="1">
        <f t="shared" si="2"/>
        <v>1.21</v>
      </c>
      <c r="D23" s="1">
        <f t="shared" si="3"/>
        <v>-1.2886076028222417</v>
      </c>
      <c r="E23" s="1">
        <f t="shared" si="4"/>
        <v>1.7715609999999999</v>
      </c>
      <c r="F23" s="1">
        <f t="shared" si="5"/>
        <v>-1.886650391292044</v>
      </c>
      <c r="G23" s="1">
        <f t="shared" si="6"/>
        <v>2.5937424600999996</v>
      </c>
      <c r="H23" s="1">
        <v>2.1</v>
      </c>
      <c r="I23" s="12"/>
      <c r="J23" s="12"/>
      <c r="K23" s="12"/>
      <c r="L23" s="12"/>
      <c r="M23" s="12"/>
      <c r="N23" s="12"/>
      <c r="O23" s="12"/>
      <c r="P23" s="12"/>
      <c r="Q23" s="12"/>
    </row>
    <row r="24" spans="1:17" x14ac:dyDescent="0.35">
      <c r="A24" s="1">
        <f t="shared" si="0"/>
        <v>1.22</v>
      </c>
      <c r="B24" s="1">
        <f t="shared" si="1"/>
        <v>0.88417475546511104</v>
      </c>
      <c r="C24" s="1">
        <f t="shared" si="2"/>
        <v>1.22</v>
      </c>
      <c r="D24" s="1">
        <f t="shared" si="3"/>
        <v>-1.3160057060342711</v>
      </c>
      <c r="E24" s="1">
        <f t="shared" si="4"/>
        <v>1.8158479999999999</v>
      </c>
      <c r="F24" s="1">
        <f t="shared" si="5"/>
        <v>-1.958742892861409</v>
      </c>
      <c r="G24" s="1">
        <f t="shared" si="6"/>
        <v>2.7027081631999996</v>
      </c>
      <c r="H24" s="1">
        <v>2.2000000000000002</v>
      </c>
      <c r="I24" s="12"/>
      <c r="J24" s="12"/>
      <c r="K24" s="12"/>
      <c r="L24" s="12"/>
      <c r="M24" s="12"/>
      <c r="N24" s="12"/>
      <c r="O24" s="12"/>
      <c r="P24" s="12"/>
      <c r="Q24" s="12"/>
    </row>
    <row r="25" spans="1:17" x14ac:dyDescent="0.35">
      <c r="A25" s="1">
        <f t="shared" si="0"/>
        <v>1.23</v>
      </c>
      <c r="B25" s="1">
        <f t="shared" si="1"/>
        <v>0.88817377437767964</v>
      </c>
      <c r="C25" s="1">
        <f t="shared" si="2"/>
        <v>1.23</v>
      </c>
      <c r="D25" s="1">
        <f t="shared" si="3"/>
        <v>-1.3437181032559915</v>
      </c>
      <c r="E25" s="1">
        <f t="shared" si="4"/>
        <v>1.8608669999999998</v>
      </c>
      <c r="F25" s="1">
        <f t="shared" si="5"/>
        <v>-2.0329111184159894</v>
      </c>
      <c r="G25" s="1">
        <f t="shared" si="6"/>
        <v>2.8153056842999997</v>
      </c>
      <c r="H25" s="1">
        <v>2.2999999999999998</v>
      </c>
      <c r="I25" s="12"/>
      <c r="J25" s="12"/>
      <c r="K25" s="12"/>
      <c r="L25" s="12"/>
      <c r="M25" s="12"/>
      <c r="N25" s="12"/>
      <c r="O25" s="12"/>
      <c r="P25" s="12"/>
      <c r="Q25" s="12"/>
    </row>
    <row r="26" spans="1:17" x14ac:dyDescent="0.35">
      <c r="A26" s="1">
        <f t="shared" si="0"/>
        <v>1.24</v>
      </c>
      <c r="B26" s="1">
        <f t="shared" si="1"/>
        <v>0.89213383604658392</v>
      </c>
      <c r="C26" s="1">
        <f t="shared" si="2"/>
        <v>1.24</v>
      </c>
      <c r="D26" s="1">
        <f t="shared" si="3"/>
        <v>-1.3717449863052276</v>
      </c>
      <c r="E26" s="1">
        <f t="shared" si="4"/>
        <v>1.9066240000000001</v>
      </c>
      <c r="F26" s="1">
        <f t="shared" si="5"/>
        <v>-2.1091950909429178</v>
      </c>
      <c r="G26" s="1">
        <f t="shared" si="6"/>
        <v>2.9316250624000002</v>
      </c>
      <c r="H26" s="1">
        <v>2.4</v>
      </c>
      <c r="I26" s="12" t="s">
        <v>24</v>
      </c>
      <c r="J26" s="12"/>
      <c r="K26" s="12"/>
      <c r="L26" s="12"/>
      <c r="M26" s="12"/>
      <c r="N26" s="12"/>
      <c r="O26" s="12"/>
      <c r="P26" s="12"/>
      <c r="Q26" s="12"/>
    </row>
    <row r="27" spans="1:17" ht="21.75" thickBot="1" x14ac:dyDescent="0.4">
      <c r="A27" s="1">
        <f t="shared" si="0"/>
        <v>1.25</v>
      </c>
      <c r="B27" s="1">
        <f t="shared" si="1"/>
        <v>0.89605538457134393</v>
      </c>
      <c r="C27" s="1">
        <f t="shared" si="2"/>
        <v>1.25</v>
      </c>
      <c r="D27" s="1">
        <f t="shared" si="3"/>
        <v>-1.4000865383927248</v>
      </c>
      <c r="E27" s="1">
        <f t="shared" si="4"/>
        <v>1.953125</v>
      </c>
      <c r="F27" s="1">
        <f t="shared" si="5"/>
        <v>-2.1876352162386326</v>
      </c>
      <c r="G27" s="1">
        <f t="shared" si="6"/>
        <v>3.0517578125</v>
      </c>
      <c r="H27" s="1">
        <v>2.5</v>
      </c>
      <c r="I27" s="12"/>
      <c r="J27" s="12"/>
      <c r="K27" s="12"/>
      <c r="L27" s="12"/>
      <c r="M27" s="12"/>
      <c r="N27" s="12"/>
      <c r="O27" s="12"/>
      <c r="P27" s="12"/>
      <c r="Q27" s="12"/>
    </row>
    <row r="28" spans="1:17" x14ac:dyDescent="0.35">
      <c r="A28" s="1">
        <f t="shared" si="0"/>
        <v>1.26</v>
      </c>
      <c r="B28" s="1">
        <f t="shared" si="1"/>
        <v>0.89993886019412961</v>
      </c>
      <c r="C28" s="1">
        <f t="shared" si="2"/>
        <v>1.26</v>
      </c>
      <c r="D28" s="1">
        <f t="shared" si="3"/>
        <v>-1.4287429344442002</v>
      </c>
      <c r="E28" s="1">
        <f t="shared" si="4"/>
        <v>2.0003760000000002</v>
      </c>
      <c r="F28" s="1">
        <f t="shared" si="5"/>
        <v>-2.2682722827236126</v>
      </c>
      <c r="G28" s="1">
        <f t="shared" si="6"/>
        <v>3.1757969376000004</v>
      </c>
      <c r="H28" s="1">
        <v>2.6</v>
      </c>
      <c r="I28" s="4" t="s">
        <v>25</v>
      </c>
      <c r="J28" s="4" t="s">
        <v>39</v>
      </c>
      <c r="K28" s="4" t="s">
        <v>27</v>
      </c>
      <c r="L28" s="12"/>
      <c r="M28" s="12"/>
      <c r="N28" s="12"/>
      <c r="O28" s="12"/>
      <c r="P28" s="12"/>
      <c r="Q28" s="12"/>
    </row>
    <row r="29" spans="1:17" x14ac:dyDescent="0.35">
      <c r="A29" s="1">
        <f t="shared" si="0"/>
        <v>1.27</v>
      </c>
      <c r="B29" s="1">
        <f t="shared" si="1"/>
        <v>0.90378469924434035</v>
      </c>
      <c r="C29" s="1">
        <f t="shared" si="2"/>
        <v>1.27</v>
      </c>
      <c r="D29" s="1">
        <f t="shared" si="3"/>
        <v>-1.4577143414111966</v>
      </c>
      <c r="E29" s="1">
        <f t="shared" si="4"/>
        <v>2.0483829999999998</v>
      </c>
      <c r="F29" s="1">
        <f t="shared" si="5"/>
        <v>-2.3511474612621188</v>
      </c>
      <c r="G29" s="1">
        <f t="shared" si="6"/>
        <v>3.3038369406999997</v>
      </c>
      <c r="H29" s="1">
        <v>2.7</v>
      </c>
      <c r="I29" s="12">
        <v>1</v>
      </c>
      <c r="J29" s="12">
        <v>0.78540008466864264</v>
      </c>
      <c r="K29" s="12">
        <v>-1.9212711943605854E-6</v>
      </c>
      <c r="L29" s="12"/>
      <c r="M29" s="12"/>
      <c r="N29" s="12"/>
      <c r="O29" s="12"/>
      <c r="P29" s="12"/>
      <c r="Q29" s="12"/>
    </row>
    <row r="30" spans="1:17" x14ac:dyDescent="0.35">
      <c r="A30" s="1">
        <f t="shared" si="0"/>
        <v>1.28</v>
      </c>
      <c r="B30" s="1">
        <f t="shared" si="1"/>
        <v>0.90759333408880338</v>
      </c>
      <c r="C30" s="1">
        <f t="shared" si="2"/>
        <v>1.28</v>
      </c>
      <c r="D30" s="1">
        <f t="shared" si="3"/>
        <v>-1.4870009185710955</v>
      </c>
      <c r="E30" s="1">
        <f t="shared" si="4"/>
        <v>2.0971520000000003</v>
      </c>
      <c r="F30" s="1">
        <f t="shared" si="5"/>
        <v>-2.4363023049868828</v>
      </c>
      <c r="G30" s="1">
        <f t="shared" si="6"/>
        <v>3.4359738368000001</v>
      </c>
      <c r="H30" s="1">
        <v>2.8</v>
      </c>
      <c r="I30" s="12">
        <v>2</v>
      </c>
      <c r="J30" s="12">
        <v>0.79037437919846498</v>
      </c>
      <c r="K30" s="12">
        <v>-1.1324701626458378E-6</v>
      </c>
      <c r="L30" s="12"/>
      <c r="M30" s="12"/>
      <c r="N30" s="12"/>
      <c r="O30" s="12"/>
      <c r="P30" s="12"/>
      <c r="Q30" s="12"/>
    </row>
    <row r="31" spans="1:17" x14ac:dyDescent="0.35">
      <c r="A31" s="1">
        <f t="shared" si="0"/>
        <v>1.29</v>
      </c>
      <c r="B31" s="1">
        <f t="shared" si="1"/>
        <v>0.91136519308732755</v>
      </c>
      <c r="C31" s="1">
        <f t="shared" si="2"/>
        <v>1.29</v>
      </c>
      <c r="D31" s="1">
        <f t="shared" si="3"/>
        <v>-1.516602817816622</v>
      </c>
      <c r="E31" s="1">
        <f t="shared" si="4"/>
        <v>2.1466890000000003</v>
      </c>
      <c r="F31" s="1">
        <f t="shared" si="5"/>
        <v>-2.5237787491286405</v>
      </c>
      <c r="G31" s="1">
        <f t="shared" si="6"/>
        <v>3.5723051649000008</v>
      </c>
      <c r="H31" s="1">
        <v>2.9</v>
      </c>
      <c r="I31" s="12">
        <v>3</v>
      </c>
      <c r="J31" s="12">
        <v>0.79529932897906863</v>
      </c>
      <c r="K31" s="12">
        <v>-4.9899363174787936E-7</v>
      </c>
      <c r="L31" s="12"/>
      <c r="M31" s="12"/>
      <c r="N31" s="12"/>
      <c r="O31" s="12"/>
      <c r="P31" s="12"/>
      <c r="Q31" s="12"/>
    </row>
    <row r="32" spans="1:17" x14ac:dyDescent="0.35">
      <c r="A32" s="1">
        <f t="shared" si="0"/>
        <v>1.3</v>
      </c>
      <c r="B32" s="1">
        <f t="shared" si="1"/>
        <v>0.91510070055336046</v>
      </c>
      <c r="C32" s="1">
        <f t="shared" si="2"/>
        <v>1.3</v>
      </c>
      <c r="D32" s="1">
        <f t="shared" si="3"/>
        <v>-1.5465201839351794</v>
      </c>
      <c r="E32" s="1">
        <f t="shared" si="4"/>
        <v>2.1970000000000005</v>
      </c>
      <c r="F32" s="1">
        <f t="shared" si="5"/>
        <v>-2.6136191108504532</v>
      </c>
      <c r="G32" s="1">
        <f t="shared" si="6"/>
        <v>3.712930000000001</v>
      </c>
      <c r="H32" s="1">
        <v>3</v>
      </c>
      <c r="I32" s="12">
        <v>4</v>
      </c>
      <c r="J32" s="12">
        <v>0.80017541539117165</v>
      </c>
      <c r="K32" s="12">
        <v>-2.5862310071289585E-9</v>
      </c>
      <c r="L32" s="12"/>
      <c r="M32" s="12"/>
      <c r="N32" s="12"/>
      <c r="O32" s="12"/>
      <c r="P32" s="12"/>
      <c r="Q32" s="12"/>
    </row>
    <row r="33" spans="1:17" x14ac:dyDescent="0.35">
      <c r="A33" s="1">
        <f t="shared" si="0"/>
        <v>1.31</v>
      </c>
      <c r="B33" s="1">
        <f t="shared" si="1"/>
        <v>0.91880027671950137</v>
      </c>
      <c r="C33" s="1">
        <f t="shared" si="2"/>
        <v>1.31</v>
      </c>
      <c r="D33" s="1">
        <f t="shared" si="3"/>
        <v>-1.5767531548783364</v>
      </c>
      <c r="E33" s="1">
        <f t="shared" si="4"/>
        <v>2.2480910000000005</v>
      </c>
      <c r="F33" s="1">
        <f t="shared" si="5"/>
        <v>-2.7058660890867134</v>
      </c>
      <c r="G33" s="1">
        <f t="shared" si="6"/>
        <v>3.8579489651000012</v>
      </c>
      <c r="H33" s="1">
        <v>3.1</v>
      </c>
      <c r="I33" s="12">
        <v>5</v>
      </c>
      <c r="J33" s="12">
        <v>0.80500312053221379</v>
      </c>
      <c r="K33" s="12">
        <v>3.7372243921751647E-7</v>
      </c>
      <c r="L33" s="12"/>
      <c r="M33" s="12"/>
      <c r="N33" s="12"/>
      <c r="O33" s="12"/>
      <c r="P33" s="12"/>
      <c r="Q33" s="12"/>
    </row>
    <row r="34" spans="1:17" x14ac:dyDescent="0.35">
      <c r="A34" s="1">
        <f t="shared" si="0"/>
        <v>1.32</v>
      </c>
      <c r="B34" s="1">
        <f t="shared" si="1"/>
        <v>0.92246433770763592</v>
      </c>
      <c r="C34" s="1">
        <f t="shared" si="2"/>
        <v>1.32</v>
      </c>
      <c r="D34" s="1">
        <f t="shared" si="3"/>
        <v>-1.6073018620217849</v>
      </c>
      <c r="E34" s="1">
        <f t="shared" si="4"/>
        <v>2.2999680000000002</v>
      </c>
      <c r="F34" s="1">
        <f t="shared" si="5"/>
        <v>-2.8005627643867586</v>
      </c>
      <c r="G34" s="1">
        <f t="shared" si="6"/>
        <v>4.0074642432000012</v>
      </c>
      <c r="H34" s="1">
        <v>3.2</v>
      </c>
      <c r="I34" s="12">
        <v>6</v>
      </c>
      <c r="J34" s="12">
        <v>0.80978292691088705</v>
      </c>
      <c r="K34" s="12">
        <v>6.4565927981874438E-7</v>
      </c>
      <c r="L34" s="12"/>
      <c r="M34" s="12"/>
      <c r="N34" s="12"/>
      <c r="O34" s="12"/>
      <c r="P34" s="12"/>
      <c r="Q34" s="12"/>
    </row>
    <row r="35" spans="1:17" x14ac:dyDescent="0.35">
      <c r="A35" s="1">
        <f t="shared" si="0"/>
        <v>1.33</v>
      </c>
      <c r="B35" s="1">
        <f t="shared" si="1"/>
        <v>0.92609329550346231</v>
      </c>
      <c r="C35" s="1">
        <f t="shared" si="2"/>
        <v>1.33</v>
      </c>
      <c r="D35" s="1">
        <f t="shared" si="3"/>
        <v>-1.6381664304160746</v>
      </c>
      <c r="E35" s="1">
        <f t="shared" si="4"/>
        <v>2.3526370000000001</v>
      </c>
      <c r="F35" s="1">
        <f t="shared" si="5"/>
        <v>-2.8977525987629948</v>
      </c>
      <c r="G35" s="1">
        <f t="shared" si="6"/>
        <v>4.1615795893000014</v>
      </c>
      <c r="H35" s="1">
        <v>3.3</v>
      </c>
      <c r="I35" s="12">
        <v>7</v>
      </c>
      <c r="J35" s="12">
        <v>0.81451531715429515</v>
      </c>
      <c r="K35" s="12">
        <v>8.2775019205616474E-7</v>
      </c>
      <c r="L35" s="12"/>
      <c r="M35" s="12"/>
      <c r="N35" s="12"/>
      <c r="O35" s="12"/>
      <c r="P35" s="12"/>
      <c r="Q35" s="12"/>
    </row>
    <row r="36" spans="1:17" x14ac:dyDescent="0.35">
      <c r="A36" s="1">
        <f t="shared" si="0"/>
        <v>1.3399999999999999</v>
      </c>
      <c r="B36" s="1">
        <f t="shared" si="1"/>
        <v>0.92968755793519064</v>
      </c>
      <c r="C36" s="1">
        <f t="shared" si="2"/>
        <v>1.3399999999999999</v>
      </c>
      <c r="D36" s="1">
        <f t="shared" si="3"/>
        <v>-1.6693469790284279</v>
      </c>
      <c r="E36" s="1">
        <f t="shared" si="4"/>
        <v>2.4061039999999991</v>
      </c>
      <c r="F36" s="1">
        <f t="shared" si="5"/>
        <v>-2.9974794355434446</v>
      </c>
      <c r="G36" s="1">
        <f t="shared" si="6"/>
        <v>4.3204003423999975</v>
      </c>
      <c r="H36" s="1">
        <v>3.4</v>
      </c>
      <c r="I36" s="12">
        <v>8</v>
      </c>
      <c r="J36" s="12">
        <v>0.81920077372746203</v>
      </c>
      <c r="K36" s="12">
        <v>9.3336344142436189E-7</v>
      </c>
      <c r="L36" s="12"/>
      <c r="M36" s="12"/>
      <c r="N36" s="12"/>
      <c r="O36" s="12"/>
      <c r="P36" s="12"/>
      <c r="Q36" s="12"/>
    </row>
    <row r="37" spans="1:17" x14ac:dyDescent="0.35">
      <c r="A37" s="1">
        <f t="shared" si="0"/>
        <v>1.35</v>
      </c>
      <c r="B37" s="1">
        <f t="shared" si="1"/>
        <v>0.93324752865620386</v>
      </c>
      <c r="C37" s="1">
        <f t="shared" si="2"/>
        <v>1.35</v>
      </c>
      <c r="D37" s="1">
        <f t="shared" si="3"/>
        <v>-1.7008436209759317</v>
      </c>
      <c r="E37" s="1">
        <f t="shared" si="4"/>
        <v>2.4603750000000004</v>
      </c>
      <c r="F37" s="1">
        <f t="shared" si="5"/>
        <v>-3.0997874992286363</v>
      </c>
      <c r="G37" s="1">
        <f t="shared" si="6"/>
        <v>4.4840334375000017</v>
      </c>
      <c r="H37" s="1">
        <v>3.5</v>
      </c>
      <c r="I37" s="12">
        <v>9</v>
      </c>
      <c r="J37" s="12">
        <v>0.82383977866489355</v>
      </c>
      <c r="K37" s="12">
        <v>9.7475374272182336E-7</v>
      </c>
      <c r="L37" s="12"/>
      <c r="M37" s="12"/>
      <c r="N37" s="12"/>
      <c r="O37" s="12"/>
      <c r="P37" s="12"/>
      <c r="Q37" s="12"/>
    </row>
    <row r="38" spans="1:17" x14ac:dyDescent="0.35">
      <c r="A38" s="1">
        <f t="shared" si="0"/>
        <v>1.3599999999999999</v>
      </c>
      <c r="B38" s="1">
        <f t="shared" si="1"/>
        <v>0.93677360713147451</v>
      </c>
      <c r="C38" s="1">
        <f t="shared" si="2"/>
        <v>1.3599999999999999</v>
      </c>
      <c r="D38" s="1">
        <f t="shared" si="3"/>
        <v>-1.732656463750375</v>
      </c>
      <c r="E38" s="1">
        <f t="shared" si="4"/>
        <v>2.5154559999999995</v>
      </c>
      <c r="F38" s="1">
        <f t="shared" si="5"/>
        <v>-3.204721395352693</v>
      </c>
      <c r="G38" s="1">
        <f t="shared" si="6"/>
        <v>4.6525874175999986</v>
      </c>
      <c r="H38" s="1">
        <v>3.6</v>
      </c>
      <c r="I38" s="12">
        <v>10</v>
      </c>
      <c r="J38" s="12">
        <v>0.82843281331390539</v>
      </c>
      <c r="K38" s="12">
        <v>9.6310692032641754E-7</v>
      </c>
      <c r="L38" s="12"/>
      <c r="M38" s="12"/>
      <c r="N38" s="12"/>
      <c r="O38" s="12"/>
      <c r="P38" s="12"/>
      <c r="Q38" s="12"/>
    </row>
    <row r="39" spans="1:17" x14ac:dyDescent="0.35">
      <c r="A39" s="1">
        <f t="shared" si="0"/>
        <v>1.37</v>
      </c>
      <c r="B39" s="1">
        <f t="shared" si="1"/>
        <v>0.94026618862754485</v>
      </c>
      <c r="C39" s="1">
        <f t="shared" si="2"/>
        <v>1.37</v>
      </c>
      <c r="D39" s="1">
        <f t="shared" si="3"/>
        <v>-1.7647856094350391</v>
      </c>
      <c r="E39" s="1">
        <f t="shared" si="4"/>
        <v>2.5713530000000007</v>
      </c>
      <c r="F39" s="1">
        <f t="shared" si="5"/>
        <v>-3.3123261103486255</v>
      </c>
      <c r="G39" s="1">
        <f t="shared" si="6"/>
        <v>4.8261724457000019</v>
      </c>
      <c r="H39" s="1">
        <v>3.7</v>
      </c>
      <c r="I39" s="12">
        <v>11</v>
      </c>
      <c r="J39" s="12">
        <v>0.83298035808942839</v>
      </c>
      <c r="K39" s="12">
        <v>9.0858500334523029E-7</v>
      </c>
      <c r="L39" s="12"/>
      <c r="M39" s="12"/>
      <c r="N39" s="12"/>
      <c r="O39" s="12"/>
      <c r="P39" s="12"/>
      <c r="Q39" s="12"/>
    </row>
    <row r="40" spans="1:17" x14ac:dyDescent="0.35">
      <c r="A40" s="1">
        <f t="shared" si="0"/>
        <v>1.38</v>
      </c>
      <c r="B40" s="1">
        <f t="shared" si="1"/>
        <v>0.94372566420587822</v>
      </c>
      <c r="C40" s="1">
        <f t="shared" si="2"/>
        <v>1.38</v>
      </c>
      <c r="D40" s="1">
        <f t="shared" si="3"/>
        <v>-1.7972311549136741</v>
      </c>
      <c r="E40" s="1">
        <f t="shared" si="4"/>
        <v>2.6280719999999995</v>
      </c>
      <c r="F40" s="1">
        <f t="shared" si="5"/>
        <v>-3.4226470114176006</v>
      </c>
      <c r="G40" s="1">
        <f t="shared" si="6"/>
        <v>5.0049003167999979</v>
      </c>
      <c r="H40" s="1">
        <v>3.8</v>
      </c>
      <c r="I40" s="12">
        <v>12</v>
      </c>
      <c r="J40" s="12">
        <v>0.83748289223999983</v>
      </c>
      <c r="K40" s="12">
        <v>8.2037162718595624E-7</v>
      </c>
      <c r="L40" s="12"/>
      <c r="M40" s="12"/>
      <c r="N40" s="12"/>
      <c r="O40" s="12"/>
      <c r="P40" s="12"/>
      <c r="Q40" s="12"/>
    </row>
    <row r="41" spans="1:17" x14ac:dyDescent="0.35">
      <c r="A41" s="1">
        <f t="shared" si="0"/>
        <v>1.3900000000000001</v>
      </c>
      <c r="B41" s="1">
        <f t="shared" si="1"/>
        <v>0.94715242071940331</v>
      </c>
      <c r="C41" s="1">
        <f t="shared" si="2"/>
        <v>1.3900000000000001</v>
      </c>
      <c r="D41" s="1">
        <f t="shared" si="3"/>
        <v>-1.8299931920719594</v>
      </c>
      <c r="E41" s="1">
        <f t="shared" si="4"/>
        <v>2.6856190000000009</v>
      </c>
      <c r="F41" s="1">
        <f t="shared" si="5"/>
        <v>-3.5357298464022335</v>
      </c>
      <c r="G41" s="1">
        <f t="shared" si="6"/>
        <v>5.1888844699000023</v>
      </c>
      <c r="H41" s="1">
        <v>3.9</v>
      </c>
      <c r="I41" s="12">
        <v>13</v>
      </c>
      <c r="J41" s="12">
        <v>0.84194089362465541</v>
      </c>
      <c r="K41" s="12">
        <v>7.0671761032148339E-7</v>
      </c>
      <c r="L41" s="12"/>
      <c r="M41" s="12"/>
      <c r="N41" s="12"/>
      <c r="O41" s="12"/>
      <c r="P41" s="12"/>
      <c r="Q41" s="12"/>
    </row>
    <row r="42" spans="1:17" x14ac:dyDescent="0.35">
      <c r="A42" s="1">
        <f t="shared" si="0"/>
        <v>1.4</v>
      </c>
      <c r="B42" s="1">
        <f t="shared" si="1"/>
        <v>0.95054684081207508</v>
      </c>
      <c r="C42" s="1">
        <f t="shared" si="2"/>
        <v>1.4</v>
      </c>
      <c r="D42" s="1">
        <f t="shared" si="3"/>
        <v>-1.8630718079916668</v>
      </c>
      <c r="E42" s="1">
        <f t="shared" si="4"/>
        <v>2.7439999999999993</v>
      </c>
      <c r="F42" s="1">
        <f t="shared" si="5"/>
        <v>-3.6516207436636665</v>
      </c>
      <c r="G42" s="1">
        <f t="shared" si="6"/>
        <v>5.3782399999999981</v>
      </c>
      <c r="H42" s="1">
        <v>4</v>
      </c>
      <c r="I42" s="12">
        <v>14</v>
      </c>
      <c r="J42" s="12">
        <v>0.84635483850043147</v>
      </c>
      <c r="K42" s="12">
        <v>5.7498659089549875E-7</v>
      </c>
      <c r="L42" s="12"/>
      <c r="M42" s="12"/>
      <c r="N42" s="12"/>
      <c r="O42" s="12"/>
      <c r="P42" s="12"/>
      <c r="Q42" s="12"/>
    </row>
    <row r="43" spans="1:17" x14ac:dyDescent="0.35">
      <c r="A43" s="1">
        <f t="shared" si="0"/>
        <v>1.41</v>
      </c>
      <c r="B43" s="1">
        <f t="shared" si="1"/>
        <v>0.95390930292128839</v>
      </c>
      <c r="C43" s="1">
        <f t="shared" si="2"/>
        <v>1.41</v>
      </c>
      <c r="D43" s="1">
        <f t="shared" si="3"/>
        <v>-1.8964670851378131</v>
      </c>
      <c r="E43" s="1">
        <f t="shared" si="4"/>
        <v>2.8032209999999993</v>
      </c>
      <c r="F43" s="1">
        <f t="shared" si="5"/>
        <v>-3.7703662119624859</v>
      </c>
      <c r="G43" s="1">
        <f t="shared" si="6"/>
        <v>5.5730836700999982</v>
      </c>
      <c r="H43" s="1">
        <v>4.0999999999999996</v>
      </c>
      <c r="I43" s="12">
        <v>15</v>
      </c>
      <c r="J43" s="12">
        <v>0.85072520132020024</v>
      </c>
      <c r="K43" s="12">
        <v>4.3170059960129237E-7</v>
      </c>
      <c r="L43" s="12"/>
      <c r="M43" s="12"/>
      <c r="N43" s="12"/>
      <c r="O43" s="12"/>
      <c r="P43" s="12"/>
      <c r="Q43" s="12"/>
    </row>
    <row r="44" spans="1:17" x14ac:dyDescent="0.35">
      <c r="A44" s="1">
        <f t="shared" si="0"/>
        <v>1.42</v>
      </c>
      <c r="B44" s="1">
        <f t="shared" si="1"/>
        <v>0.95724018128297994</v>
      </c>
      <c r="C44" s="1">
        <f t="shared" si="2"/>
        <v>1.42</v>
      </c>
      <c r="D44" s="1">
        <f t="shared" si="3"/>
        <v>-1.9301791015390006</v>
      </c>
      <c r="E44" s="1">
        <f t="shared" si="4"/>
        <v>2.8632879999999998</v>
      </c>
      <c r="F44" s="1">
        <f t="shared" si="5"/>
        <v>-3.8920131403432405</v>
      </c>
      <c r="G44" s="1">
        <f t="shared" si="6"/>
        <v>5.7735339231999987</v>
      </c>
      <c r="H44" s="1">
        <v>4.2</v>
      </c>
      <c r="I44" s="12">
        <v>16</v>
      </c>
      <c r="J44" s="12">
        <v>0.85505245454054868</v>
      </c>
      <c r="K44" s="12">
        <v>2.825854678034645E-7</v>
      </c>
      <c r="L44" s="12"/>
      <c r="M44" s="12"/>
      <c r="N44" s="12"/>
      <c r="O44" s="12"/>
      <c r="P44" s="12"/>
      <c r="Q44" s="12"/>
    </row>
    <row r="45" spans="1:17" x14ac:dyDescent="0.35">
      <c r="A45" s="1">
        <f t="shared" si="0"/>
        <v>1.43</v>
      </c>
      <c r="B45" s="1">
        <f t="shared" si="1"/>
        <v>0.96053984593926944</v>
      </c>
      <c r="C45" s="1">
        <f t="shared" si="2"/>
        <v>1.43</v>
      </c>
      <c r="D45" s="1">
        <f t="shared" si="3"/>
        <v>-1.9642079309612117</v>
      </c>
      <c r="E45" s="1">
        <f t="shared" si="4"/>
        <v>2.9242069999999996</v>
      </c>
      <c r="F45" s="1">
        <f t="shared" si="5"/>
        <v>-4.016608798022582</v>
      </c>
      <c r="G45" s="1">
        <f t="shared" si="6"/>
        <v>5.9797108942999984</v>
      </c>
      <c r="H45" s="1">
        <v>4.3</v>
      </c>
      <c r="I45" s="12">
        <v>17</v>
      </c>
      <c r="J45" s="12">
        <v>0.85933706843943136</v>
      </c>
      <c r="K45" s="12">
        <v>1.3261595721569819E-7</v>
      </c>
      <c r="L45" s="12"/>
      <c r="M45" s="12"/>
      <c r="N45" s="12"/>
      <c r="O45" s="12"/>
      <c r="P45" s="12"/>
      <c r="Q45" s="12"/>
    </row>
    <row r="46" spans="1:17" x14ac:dyDescent="0.35">
      <c r="A46" s="1">
        <f t="shared" si="0"/>
        <v>1.44</v>
      </c>
      <c r="B46" s="1">
        <f t="shared" si="1"/>
        <v>0.96380866274848864</v>
      </c>
      <c r="C46" s="1">
        <f t="shared" si="2"/>
        <v>1.44</v>
      </c>
      <c r="D46" s="1">
        <f t="shared" si="3"/>
        <v>-1.998553643075266</v>
      </c>
      <c r="E46" s="1">
        <f t="shared" si="4"/>
        <v>2.9859839999999997</v>
      </c>
      <c r="F46" s="1">
        <f t="shared" si="5"/>
        <v>-4.1442008342808707</v>
      </c>
      <c r="G46" s="1">
        <f t="shared" si="6"/>
        <v>6.1917364223999991</v>
      </c>
      <c r="H46" s="1">
        <v>4.4000000000000004</v>
      </c>
      <c r="I46" s="12">
        <v>18</v>
      </c>
      <c r="J46" s="12">
        <v>0.86357951094331564</v>
      </c>
      <c r="K46" s="12">
        <v>-1.3939480458802223E-8</v>
      </c>
      <c r="L46" s="12"/>
      <c r="M46" s="12"/>
      <c r="N46" s="12"/>
      <c r="O46" s="12"/>
      <c r="P46" s="12"/>
      <c r="Q46" s="12"/>
    </row>
    <row r="47" spans="1:17" x14ac:dyDescent="0.35">
      <c r="A47" s="1">
        <f t="shared" si="0"/>
        <v>1.45</v>
      </c>
      <c r="B47" s="1">
        <f t="shared" si="1"/>
        <v>0.96704699339746025</v>
      </c>
      <c r="C47" s="1">
        <f t="shared" si="2"/>
        <v>1.45</v>
      </c>
      <c r="D47" s="1">
        <f t="shared" si="3"/>
        <v>-2.0332163036181603</v>
      </c>
      <c r="E47" s="1">
        <f t="shared" si="4"/>
        <v>3.0486249999999999</v>
      </c>
      <c r="F47" s="1">
        <f t="shared" si="5"/>
        <v>-4.2748372783571815</v>
      </c>
      <c r="G47" s="1">
        <f t="shared" si="6"/>
        <v>6.4097340624999992</v>
      </c>
      <c r="H47" s="1">
        <v>4.5</v>
      </c>
      <c r="I47" s="12">
        <v>19</v>
      </c>
      <c r="J47" s="12">
        <v>0.86778024746355187</v>
      </c>
      <c r="K47" s="12">
        <v>-1.5347441295610054E-7</v>
      </c>
      <c r="L47" s="12"/>
      <c r="M47" s="12"/>
      <c r="N47" s="12"/>
      <c r="O47" s="12"/>
      <c r="P47" s="12"/>
      <c r="Q47" s="12"/>
    </row>
    <row r="48" spans="1:17" x14ac:dyDescent="0.35">
      <c r="A48" s="1">
        <f t="shared" si="0"/>
        <v>1.46</v>
      </c>
      <c r="B48" s="1">
        <f t="shared" si="1"/>
        <v>0.970255195415889</v>
      </c>
      <c r="C48" s="1">
        <f t="shared" si="2"/>
        <v>1.46</v>
      </c>
      <c r="D48" s="1">
        <f t="shared" si="3"/>
        <v>-2.0681959745485088</v>
      </c>
      <c r="E48" s="1">
        <f t="shared" si="4"/>
        <v>3.1121359999999996</v>
      </c>
      <c r="F48" s="1">
        <f t="shared" si="5"/>
        <v>-4.4085665393476008</v>
      </c>
      <c r="G48" s="1">
        <f t="shared" si="6"/>
        <v>6.6338290975999978</v>
      </c>
      <c r="H48" s="1">
        <v>4.5999999999999996</v>
      </c>
      <c r="I48" s="12">
        <v>20</v>
      </c>
      <c r="J48" s="12">
        <v>0.87193974074170255</v>
      </c>
      <c r="K48" s="12">
        <v>-2.8300069432329877E-7</v>
      </c>
      <c r="L48" s="12"/>
      <c r="M48" s="12"/>
      <c r="N48" s="12"/>
      <c r="O48" s="12"/>
      <c r="P48" s="12"/>
      <c r="Q48" s="12"/>
    </row>
    <row r="49" spans="1:17" x14ac:dyDescent="0.35">
      <c r="A49" s="1">
        <f t="shared" si="0"/>
        <v>1.47</v>
      </c>
      <c r="B49" s="1">
        <f t="shared" si="1"/>
        <v>0.97343362219273777</v>
      </c>
      <c r="C49" s="1">
        <f t="shared" si="2"/>
        <v>1.47</v>
      </c>
      <c r="D49" s="1">
        <f t="shared" si="3"/>
        <v>-2.1034927141962867</v>
      </c>
      <c r="E49" s="1">
        <f t="shared" si="4"/>
        <v>3.1765229999999995</v>
      </c>
      <c r="F49" s="1">
        <f t="shared" si="5"/>
        <v>-4.545437406106756</v>
      </c>
      <c r="G49" s="1">
        <f t="shared" si="6"/>
        <v>6.8641485506999986</v>
      </c>
      <c r="H49" s="1">
        <v>4.7</v>
      </c>
      <c r="I49" s="12">
        <v>21</v>
      </c>
      <c r="J49" s="12">
        <v>0.87605845070356669</v>
      </c>
      <c r="K49" s="12">
        <v>-4.0010537327717088E-7</v>
      </c>
      <c r="L49" s="12"/>
      <c r="M49" s="12"/>
      <c r="N49" s="12"/>
      <c r="O49" s="12"/>
      <c r="P49" s="12"/>
      <c r="Q49" s="12"/>
    </row>
    <row r="50" spans="1:17" x14ac:dyDescent="0.35">
      <c r="A50" s="1">
        <f t="shared" si="0"/>
        <v>1.48</v>
      </c>
      <c r="B50" s="1">
        <f t="shared" si="1"/>
        <v>0.97658262299446275</v>
      </c>
      <c r="C50" s="1">
        <f t="shared" si="2"/>
        <v>1.48</v>
      </c>
      <c r="D50" s="1">
        <f t="shared" si="3"/>
        <v>-2.139106577407071</v>
      </c>
      <c r="E50" s="1">
        <f t="shared" si="4"/>
        <v>3.2417919999999998</v>
      </c>
      <c r="F50" s="1">
        <f t="shared" si="5"/>
        <v>-4.6854990471524482</v>
      </c>
      <c r="G50" s="1">
        <f t="shared" si="6"/>
        <v>7.1008211967999992</v>
      </c>
      <c r="H50" s="1">
        <v>4.8</v>
      </c>
      <c r="I50" s="12">
        <v>22</v>
      </c>
      <c r="J50" s="12">
        <v>0.88013683432163914</v>
      </c>
      <c r="K50" s="12">
        <v>-5.0290831909993727E-7</v>
      </c>
      <c r="L50" s="12"/>
      <c r="M50" s="12"/>
      <c r="N50" s="12"/>
      <c r="O50" s="12"/>
      <c r="P50" s="12"/>
      <c r="Q50" s="12"/>
    </row>
    <row r="51" spans="1:17" x14ac:dyDescent="0.35">
      <c r="A51" s="1">
        <f t="shared" si="0"/>
        <v>1.49</v>
      </c>
      <c r="B51" s="1">
        <f t="shared" si="1"/>
        <v>0.9797025429849916</v>
      </c>
      <c r="C51" s="1">
        <f t="shared" si="2"/>
        <v>1.49</v>
      </c>
      <c r="D51" s="1">
        <f t="shared" si="3"/>
        <v>-2.1750376156809796</v>
      </c>
      <c r="E51" s="1">
        <f t="shared" si="4"/>
        <v>3.3079489999999998</v>
      </c>
      <c r="F51" s="1">
        <f t="shared" si="5"/>
        <v>-4.8288010105733434</v>
      </c>
      <c r="G51" s="1">
        <f t="shared" si="6"/>
        <v>7.3439775748999994</v>
      </c>
      <c r="H51" s="1">
        <v>4.9000000000000004</v>
      </c>
      <c r="I51" s="12">
        <v>23</v>
      </c>
      <c r="J51" s="12">
        <v>0.88417534548575905</v>
      </c>
      <c r="K51" s="12">
        <v>-5.9002064800584009E-7</v>
      </c>
      <c r="L51" s="12"/>
      <c r="M51" s="12"/>
      <c r="N51" s="12"/>
      <c r="O51" s="12"/>
      <c r="P51" s="12"/>
      <c r="Q51" s="12"/>
    </row>
    <row r="52" spans="1:17" x14ac:dyDescent="0.35">
      <c r="A52" s="1">
        <f t="shared" si="0"/>
        <v>1.5</v>
      </c>
      <c r="B52" s="1">
        <f t="shared" si="1"/>
        <v>0.98279372324732905</v>
      </c>
      <c r="C52" s="1">
        <f t="shared" si="2"/>
        <v>1.5</v>
      </c>
      <c r="D52" s="1">
        <f t="shared" si="3"/>
        <v>-2.2112858773064903</v>
      </c>
      <c r="E52" s="1">
        <f t="shared" si="4"/>
        <v>3.375</v>
      </c>
      <c r="F52" s="1">
        <f t="shared" si="5"/>
        <v>-4.9753932239396033</v>
      </c>
      <c r="G52" s="1">
        <f t="shared" si="6"/>
        <v>7.59375</v>
      </c>
      <c r="H52" s="1">
        <v>5</v>
      </c>
      <c r="I52" s="12">
        <v>24</v>
      </c>
      <c r="J52" s="12">
        <v>0.88817443488168946</v>
      </c>
      <c r="K52" s="12">
        <v>-6.6050400981954027E-7</v>
      </c>
      <c r="L52" s="12"/>
      <c r="M52" s="12"/>
      <c r="N52" s="12"/>
      <c r="O52" s="12"/>
      <c r="P52" s="12"/>
      <c r="Q52" s="12"/>
    </row>
    <row r="53" spans="1:17" x14ac:dyDescent="0.35">
      <c r="A53" s="1">
        <f t="shared" si="0"/>
        <v>1.51</v>
      </c>
      <c r="B53" s="1">
        <f t="shared" si="1"/>
        <v>0.98585650080668363</v>
      </c>
      <c r="C53" s="1">
        <f t="shared" si="2"/>
        <v>1.51</v>
      </c>
      <c r="D53" s="1">
        <f t="shared" si="3"/>
        <v>-2.2478514074893194</v>
      </c>
      <c r="E53" s="1">
        <f t="shared" si="4"/>
        <v>3.4429509999999999</v>
      </c>
      <c r="F53" s="1">
        <f t="shared" si="5"/>
        <v>-5.1253259942163973</v>
      </c>
      <c r="G53" s="1">
        <f t="shared" si="6"/>
        <v>7.8502725751</v>
      </c>
      <c r="H53" s="1">
        <v>5.0999999999999996</v>
      </c>
      <c r="I53" s="12">
        <v>25</v>
      </c>
      <c r="J53" s="12">
        <v>0.89213454987739427</v>
      </c>
      <c r="K53" s="12">
        <v>-7.1383081035047979E-7</v>
      </c>
      <c r="L53" s="12"/>
      <c r="M53" s="12"/>
      <c r="N53" s="12"/>
      <c r="O53" s="12"/>
      <c r="P53" s="12"/>
      <c r="Q53" s="12"/>
    </row>
    <row r="54" spans="1:17" x14ac:dyDescent="0.35">
      <c r="A54" s="1">
        <f t="shared" si="0"/>
        <v>1.52</v>
      </c>
      <c r="B54" s="1">
        <f t="shared" si="1"/>
        <v>0.98889120865501112</v>
      </c>
      <c r="C54" s="1">
        <f t="shared" si="2"/>
        <v>1.52</v>
      </c>
      <c r="D54" s="1">
        <f t="shared" si="3"/>
        <v>-2.2847342484765378</v>
      </c>
      <c r="E54" s="1">
        <f t="shared" si="4"/>
        <v>3.5118080000000003</v>
      </c>
      <c r="F54" s="1">
        <f t="shared" si="5"/>
        <v>-5.2786500076801923</v>
      </c>
      <c r="G54" s="1">
        <f t="shared" si="6"/>
        <v>8.1136812032000005</v>
      </c>
      <c r="H54" s="1">
        <v>5.2</v>
      </c>
      <c r="I54" s="12">
        <v>26</v>
      </c>
      <c r="J54" s="12">
        <v>0.89605613441676712</v>
      </c>
      <c r="K54" s="12">
        <v>-7.498454231980034E-7</v>
      </c>
      <c r="L54" s="12"/>
      <c r="M54" s="12"/>
      <c r="N54" s="12"/>
      <c r="O54" s="12"/>
      <c r="P54" s="12"/>
      <c r="Q54" s="12"/>
    </row>
    <row r="55" spans="1:17" x14ac:dyDescent="0.35">
      <c r="A55" s="1">
        <f t="shared" si="0"/>
        <v>1.53</v>
      </c>
      <c r="B55" s="1">
        <f t="shared" si="1"/>
        <v>0.99189817577687711</v>
      </c>
      <c r="C55" s="1">
        <f t="shared" si="2"/>
        <v>1.53</v>
      </c>
      <c r="D55" s="1">
        <f t="shared" si="3"/>
        <v>-2.3219344396760917</v>
      </c>
      <c r="E55" s="1">
        <f t="shared" si="4"/>
        <v>3.5815770000000002</v>
      </c>
      <c r="F55" s="1">
        <f t="shared" si="5"/>
        <v>-5.4354163298377633</v>
      </c>
      <c r="G55" s="1">
        <f t="shared" si="6"/>
        <v>8.3841135993000009</v>
      </c>
      <c r="H55" s="1">
        <v>5.3</v>
      </c>
      <c r="I55" s="12">
        <v>27</v>
      </c>
      <c r="J55" s="12">
        <v>0.8999396289205831</v>
      </c>
      <c r="K55" s="12">
        <v>-7.6872645349279622E-7</v>
      </c>
      <c r="L55" s="12"/>
      <c r="M55" s="12"/>
      <c r="N55" s="12"/>
      <c r="O55" s="12"/>
      <c r="P55" s="12"/>
      <c r="Q55" s="12"/>
    </row>
    <row r="56" spans="1:17" x14ac:dyDescent="0.35">
      <c r="A56" s="1">
        <f t="shared" si="0"/>
        <v>1.54</v>
      </c>
      <c r="B56" s="1">
        <f t="shared" si="1"/>
        <v>0.99487772717654355</v>
      </c>
      <c r="C56" s="1">
        <f t="shared" si="2"/>
        <v>1.54</v>
      </c>
      <c r="D56" s="1">
        <f t="shared" si="3"/>
        <v>-2.3594520177718907</v>
      </c>
      <c r="E56" s="1">
        <f t="shared" si="4"/>
        <v>3.6522640000000002</v>
      </c>
      <c r="F56" s="1">
        <f t="shared" si="5"/>
        <v>-5.595676405347815</v>
      </c>
      <c r="G56" s="1">
        <f t="shared" si="6"/>
        <v>8.6617093023999985</v>
      </c>
      <c r="H56" s="1">
        <v>5.4</v>
      </c>
      <c r="I56" s="12">
        <v>28</v>
      </c>
      <c r="J56" s="12">
        <v>0.90378547019444599</v>
      </c>
      <c r="K56" s="12">
        <v>-7.7095010564409705E-7</v>
      </c>
      <c r="L56" s="12"/>
      <c r="M56" s="12"/>
      <c r="N56" s="12"/>
      <c r="O56" s="12"/>
      <c r="P56" s="12"/>
      <c r="Q56" s="12"/>
    </row>
    <row r="57" spans="1:17" x14ac:dyDescent="0.35">
      <c r="A57" s="1">
        <f t="shared" si="0"/>
        <v>1.55</v>
      </c>
      <c r="B57" s="1">
        <f t="shared" si="1"/>
        <v>0.99783018390619049</v>
      </c>
      <c r="C57" s="1">
        <f t="shared" si="2"/>
        <v>1.55</v>
      </c>
      <c r="D57" s="1">
        <f t="shared" si="3"/>
        <v>-2.397287016834623</v>
      </c>
      <c r="E57" s="1">
        <f t="shared" si="4"/>
        <v>3.7238750000000005</v>
      </c>
      <c r="F57" s="1">
        <f t="shared" si="5"/>
        <v>-5.7594820579451822</v>
      </c>
      <c r="G57" s="1">
        <f t="shared" si="6"/>
        <v>8.9466096875000023</v>
      </c>
      <c r="H57" s="1">
        <v>5.5</v>
      </c>
      <c r="I57" s="12">
        <v>29</v>
      </c>
      <c r="J57" s="12">
        <v>0.90759409134350622</v>
      </c>
      <c r="K57" s="12">
        <v>-7.5725470283227736E-7</v>
      </c>
      <c r="L57" s="12"/>
      <c r="M57" s="12"/>
      <c r="N57" s="12"/>
      <c r="O57" s="12"/>
      <c r="P57" s="12"/>
      <c r="Q57" s="12"/>
    </row>
    <row r="58" spans="1:17" x14ac:dyDescent="0.35">
      <c r="A58" s="1">
        <f t="shared" si="0"/>
        <v>1.56</v>
      </c>
      <c r="B58" s="1">
        <f t="shared" si="1"/>
        <v>1.0007558630951863</v>
      </c>
      <c r="C58" s="1">
        <f t="shared" si="2"/>
        <v>1.56</v>
      </c>
      <c r="D58" s="1">
        <f t="shared" si="3"/>
        <v>-2.4354394684284455</v>
      </c>
      <c r="E58" s="1">
        <f t="shared" si="4"/>
        <v>3.7964160000000002</v>
      </c>
      <c r="F58" s="1">
        <f t="shared" si="5"/>
        <v>-5.9268854903674653</v>
      </c>
      <c r="G58" s="1">
        <f t="shared" si="6"/>
        <v>9.2389579776000019</v>
      </c>
      <c r="H58" s="1">
        <v>5.6</v>
      </c>
      <c r="I58" s="12">
        <v>30</v>
      </c>
      <c r="J58" s="12">
        <v>0.91136592169373198</v>
      </c>
      <c r="K58" s="12">
        <v>-7.2860640443206393E-7</v>
      </c>
      <c r="L58" s="12"/>
      <c r="M58" s="12"/>
      <c r="N58" s="12"/>
      <c r="O58" s="12"/>
      <c r="P58" s="12"/>
      <c r="Q58" s="12"/>
    </row>
    <row r="59" spans="1:17" x14ac:dyDescent="0.35">
      <c r="A59" s="1">
        <f t="shared" si="0"/>
        <v>1.57</v>
      </c>
      <c r="B59" s="1">
        <f t="shared" si="1"/>
        <v>1.0036550779803273</v>
      </c>
      <c r="C59" s="1">
        <f t="shared" si="2"/>
        <v>1.57</v>
      </c>
      <c r="D59" s="1">
        <f t="shared" si="3"/>
        <v>-2.4739094017137089</v>
      </c>
      <c r="E59" s="1">
        <f t="shared" si="4"/>
        <v>3.8698930000000002</v>
      </c>
      <c r="F59" s="1">
        <f t="shared" si="5"/>
        <v>-6.0979392842841209</v>
      </c>
      <c r="G59" s="1">
        <f t="shared" si="6"/>
        <v>9.5388992557000005</v>
      </c>
      <c r="H59" s="1">
        <v>5.7</v>
      </c>
      <c r="I59" s="12">
        <v>31</v>
      </c>
      <c r="J59" s="12">
        <v>0.91510138671952879</v>
      </c>
      <c r="K59" s="12">
        <v>-6.8616616832883892E-7</v>
      </c>
      <c r="L59" s="12"/>
      <c r="M59" s="12"/>
      <c r="N59" s="12"/>
      <c r="O59" s="12"/>
      <c r="P59" s="12"/>
      <c r="Q59" s="12"/>
    </row>
    <row r="60" spans="1:17" x14ac:dyDescent="0.35">
      <c r="A60" s="1">
        <f t="shared" si="0"/>
        <v>1.58</v>
      </c>
      <c r="B60" s="1">
        <f t="shared" si="1"/>
        <v>1.0065281379369648</v>
      </c>
      <c r="C60" s="1">
        <f t="shared" si="2"/>
        <v>1.58</v>
      </c>
      <c r="D60" s="1">
        <f t="shared" si="3"/>
        <v>-2.5126968435458394</v>
      </c>
      <c r="E60" s="1">
        <f t="shared" si="4"/>
        <v>3.9443120000000009</v>
      </c>
      <c r="F60" s="1">
        <f t="shared" si="5"/>
        <v>-6.2726964002278347</v>
      </c>
      <c r="G60" s="1">
        <f t="shared" si="6"/>
        <v>9.8465804768000034</v>
      </c>
      <c r="H60" s="1">
        <v>5.8</v>
      </c>
      <c r="I60" s="12">
        <v>32</v>
      </c>
      <c r="J60" s="12">
        <v>0.91880090797749103</v>
      </c>
      <c r="K60" s="12">
        <v>-6.3125798965835145E-7</v>
      </c>
      <c r="L60" s="12"/>
      <c r="M60" s="12"/>
      <c r="N60" s="12"/>
      <c r="O60" s="12"/>
      <c r="P60" s="12"/>
      <c r="Q60" s="12"/>
    </row>
    <row r="61" spans="1:17" x14ac:dyDescent="0.35">
      <c r="A61" s="1">
        <f t="shared" si="0"/>
        <v>1.59</v>
      </c>
      <c r="B61" s="1">
        <f t="shared" si="1"/>
        <v>1.0093753485109522</v>
      </c>
      <c r="C61" s="1">
        <f t="shared" si="2"/>
        <v>1.59</v>
      </c>
      <c r="D61" s="1">
        <f t="shared" si="3"/>
        <v>-2.5518018185705387</v>
      </c>
      <c r="E61" s="1">
        <f t="shared" si="4"/>
        <v>4.0196790000000009</v>
      </c>
      <c r="F61" s="1">
        <f t="shared" si="5"/>
        <v>-6.4512101775281794</v>
      </c>
      <c r="G61" s="1">
        <f t="shared" si="6"/>
        <v>10.162150479900003</v>
      </c>
      <c r="H61" s="1">
        <v>5.9</v>
      </c>
      <c r="I61" s="12">
        <v>33</v>
      </c>
      <c r="J61" s="12">
        <v>0.9224649030460913</v>
      </c>
      <c r="K61" s="12">
        <v>-5.6533845538275784E-7</v>
      </c>
      <c r="L61" s="12"/>
      <c r="M61" s="12"/>
      <c r="N61" s="12"/>
      <c r="O61" s="12"/>
      <c r="P61" s="12"/>
      <c r="Q61" s="12"/>
    </row>
    <row r="62" spans="1:17" x14ac:dyDescent="0.35">
      <c r="A62" s="1">
        <f t="shared" si="0"/>
        <v>1.6</v>
      </c>
      <c r="B62" s="1">
        <f t="shared" si="1"/>
        <v>1.0121970114513341</v>
      </c>
      <c r="C62" s="1">
        <f t="shared" si="2"/>
        <v>1.6</v>
      </c>
      <c r="D62" s="1">
        <f t="shared" si="3"/>
        <v>-2.5912243493154157</v>
      </c>
      <c r="E62" s="1">
        <f t="shared" si="4"/>
        <v>4.096000000000001</v>
      </c>
      <c r="F62" s="1">
        <f t="shared" si="5"/>
        <v>-6.6335343342474662</v>
      </c>
      <c r="G62" s="1">
        <f t="shared" si="6"/>
        <v>10.485760000000006</v>
      </c>
      <c r="H62" s="1">
        <v>6</v>
      </c>
      <c r="I62" s="12">
        <v>34</v>
      </c>
      <c r="J62" s="12">
        <v>0.92609378547111054</v>
      </c>
      <c r="K62" s="12">
        <v>-4.8996764823172612E-7</v>
      </c>
      <c r="L62" s="12"/>
      <c r="M62" s="12"/>
      <c r="N62" s="12"/>
      <c r="O62" s="12"/>
      <c r="P62" s="12"/>
      <c r="Q62" s="12"/>
    </row>
    <row r="63" spans="1:17" x14ac:dyDescent="0.35">
      <c r="A63" s="1">
        <f t="shared" si="0"/>
        <v>1.6099999999999999</v>
      </c>
      <c r="B63" s="1">
        <f t="shared" si="1"/>
        <v>1.0149934247437173</v>
      </c>
      <c r="C63" s="1">
        <f t="shared" si="2"/>
        <v>1.6099999999999999</v>
      </c>
      <c r="D63" s="1">
        <f t="shared" si="3"/>
        <v>-2.6309644562781891</v>
      </c>
      <c r="E63" s="1">
        <f t="shared" si="4"/>
        <v>4.1732809999999985</v>
      </c>
      <c r="F63" s="1">
        <f t="shared" si="5"/>
        <v>-6.8197229671186923</v>
      </c>
      <c r="G63" s="1">
        <f t="shared" si="6"/>
        <v>10.817561680099994</v>
      </c>
      <c r="H63" s="1">
        <v>6.1</v>
      </c>
      <c r="I63" s="12">
        <v>35</v>
      </c>
      <c r="J63" s="12">
        <v>0.92968796471661852</v>
      </c>
      <c r="K63" s="12">
        <v>-4.0678142787520244E-7</v>
      </c>
      <c r="L63" s="12"/>
      <c r="M63" s="12"/>
      <c r="N63" s="12"/>
      <c r="O63" s="12"/>
      <c r="P63" s="12"/>
      <c r="Q63" s="12"/>
    </row>
    <row r="64" spans="1:17" x14ac:dyDescent="0.35">
      <c r="A64" s="1">
        <f t="shared" si="0"/>
        <v>1.62</v>
      </c>
      <c r="B64" s="1">
        <f t="shared" si="1"/>
        <v>1.017764882644256</v>
      </c>
      <c r="C64" s="1">
        <f t="shared" si="2"/>
        <v>1.62</v>
      </c>
      <c r="D64" s="1">
        <f t="shared" si="3"/>
        <v>-2.6710221580115858</v>
      </c>
      <c r="E64" s="1">
        <f t="shared" si="4"/>
        <v>4.2515280000000013</v>
      </c>
      <c r="F64" s="1">
        <f t="shared" si="5"/>
        <v>-7.0098305514856074</v>
      </c>
      <c r="G64" s="1">
        <f t="shared" si="6"/>
        <v>11.157710083200005</v>
      </c>
      <c r="H64" s="1">
        <v>6.2</v>
      </c>
      <c r="I64" s="12">
        <v>36</v>
      </c>
      <c r="J64" s="12">
        <v>0.93324784612131584</v>
      </c>
      <c r="K64" s="12">
        <v>-3.1746511197638938E-7</v>
      </c>
      <c r="L64" s="12"/>
      <c r="M64" s="12"/>
      <c r="N64" s="12"/>
      <c r="O64" s="12"/>
      <c r="P64" s="12"/>
      <c r="Q64" s="12"/>
    </row>
    <row r="65" spans="1:17" x14ac:dyDescent="0.35">
      <c r="A65" s="1">
        <f t="shared" si="0"/>
        <v>1.63</v>
      </c>
      <c r="B65" s="1">
        <f t="shared" si="1"/>
        <v>1.0205116757141932</v>
      </c>
      <c r="C65" s="1">
        <f t="shared" si="2"/>
        <v>1.63</v>
      </c>
      <c r="D65" s="1">
        <f t="shared" si="3"/>
        <v>-2.7113974712050397</v>
      </c>
      <c r="E65" s="1">
        <f t="shared" si="4"/>
        <v>4.3307469999999997</v>
      </c>
      <c r="F65" s="1">
        <f t="shared" si="5"/>
        <v>-7.2039119412446695</v>
      </c>
      <c r="G65" s="1">
        <f t="shared" si="6"/>
        <v>11.506361704299996</v>
      </c>
      <c r="H65" s="1">
        <v>6.3</v>
      </c>
      <c r="I65" s="12">
        <v>37</v>
      </c>
      <c r="J65" s="12">
        <v>0.93677383086006383</v>
      </c>
      <c r="K65" s="12">
        <v>-2.237285893214036E-7</v>
      </c>
      <c r="L65" s="12"/>
      <c r="M65" s="12"/>
      <c r="N65" s="12"/>
      <c r="O65" s="12"/>
      <c r="P65" s="12"/>
      <c r="Q65" s="12"/>
    </row>
    <row r="66" spans="1:17" x14ac:dyDescent="0.35">
      <c r="A66" s="1">
        <f t="shared" si="0"/>
        <v>1.6400000000000001</v>
      </c>
      <c r="B66" s="1">
        <f t="shared" si="1"/>
        <v>1.0232340908548991</v>
      </c>
      <c r="C66" s="1">
        <f t="shared" si="2"/>
        <v>1.6400000000000001</v>
      </c>
      <c r="D66" s="1">
        <f t="shared" si="3"/>
        <v>-2.752090410763337</v>
      </c>
      <c r="E66" s="1">
        <f t="shared" si="4"/>
        <v>4.4109440000000006</v>
      </c>
      <c r="F66" s="1">
        <f t="shared" si="5"/>
        <v>-7.4020223687890727</v>
      </c>
      <c r="G66" s="1">
        <f t="shared" si="6"/>
        <v>11.863674982400005</v>
      </c>
      <c r="H66" s="1">
        <v>6.4</v>
      </c>
      <c r="I66" s="12">
        <v>38</v>
      </c>
      <c r="J66" s="12">
        <v>0.94026631591042409</v>
      </c>
      <c r="K66" s="12">
        <v>-1.2728287923646775E-7</v>
      </c>
      <c r="L66" s="12"/>
      <c r="M66" s="12"/>
      <c r="N66" s="12"/>
      <c r="O66" s="12"/>
      <c r="P66" s="12"/>
      <c r="Q66" s="12"/>
    </row>
    <row r="67" spans="1:17" x14ac:dyDescent="0.35">
      <c r="A67" s="1">
        <f t="shared" ref="A67:A102" si="7">(H67-MIN($H$2:$H$102))/(MAX($H$2:$H$102)-MIN($H$2:$H$102))+1</f>
        <v>1.65</v>
      </c>
      <c r="B67" s="1">
        <f t="shared" ref="B67:B102" si="8">ATAN(A67)</f>
        <v>1.025932411343353</v>
      </c>
      <c r="C67" s="1">
        <f t="shared" ref="C67:C102" si="9">A67</f>
        <v>1.65</v>
      </c>
      <c r="D67" s="1">
        <f t="shared" ref="D67:D102" si="10">-B67*A67^2</f>
        <v>-2.7931009898822783</v>
      </c>
      <c r="E67" s="1">
        <f t="shared" ref="E67:E102" si="11">A67^3</f>
        <v>4.4921249999999997</v>
      </c>
      <c r="F67" s="1">
        <f t="shared" ref="F67:F102" si="12">-B67*A67^4</f>
        <v>-7.6042174449545019</v>
      </c>
      <c r="G67" s="1">
        <f t="shared" ref="G67:G102" si="13">A67^5</f>
        <v>12.229810312499996</v>
      </c>
      <c r="H67" s="1">
        <v>6.5</v>
      </c>
      <c r="I67" s="12">
        <v>39</v>
      </c>
      <c r="J67" s="12">
        <v>0.94372569402403417</v>
      </c>
      <c r="K67" s="12">
        <v>-2.9818155944383307E-8</v>
      </c>
      <c r="L67" s="12"/>
      <c r="M67" s="12"/>
      <c r="N67" s="12"/>
      <c r="O67" s="12"/>
      <c r="P67" s="12"/>
      <c r="Q67" s="12"/>
    </row>
    <row r="68" spans="1:17" x14ac:dyDescent="0.35">
      <c r="A68" s="1">
        <f t="shared" si="7"/>
        <v>1.66</v>
      </c>
      <c r="B68" s="1">
        <f t="shared" si="8"/>
        <v>1.0286069168680179</v>
      </c>
      <c r="C68" s="1">
        <f t="shared" si="9"/>
        <v>1.66</v>
      </c>
      <c r="D68" s="1">
        <f t="shared" si="10"/>
        <v>-2.83442922012151</v>
      </c>
      <c r="E68" s="1">
        <f t="shared" si="11"/>
        <v>4.5742959999999995</v>
      </c>
      <c r="F68" s="1">
        <f t="shared" si="12"/>
        <v>-7.8105531589668313</v>
      </c>
      <c r="G68" s="1">
        <f t="shared" si="13"/>
        <v>12.604930057599997</v>
      </c>
      <c r="H68" s="1">
        <v>6.6</v>
      </c>
      <c r="I68" s="12">
        <v>40</v>
      </c>
      <c r="J68" s="12">
        <v>0.94715235370266282</v>
      </c>
      <c r="K68" s="12">
        <v>6.7016740490366544E-8</v>
      </c>
      <c r="L68" s="12"/>
      <c r="M68" s="12"/>
      <c r="N68" s="12"/>
      <c r="O68" s="12"/>
      <c r="P68" s="12"/>
      <c r="Q68" s="12"/>
    </row>
    <row r="69" spans="1:17" x14ac:dyDescent="0.35">
      <c r="A69" s="1">
        <f t="shared" si="7"/>
        <v>1.67</v>
      </c>
      <c r="B69" s="1">
        <f t="shared" si="8"/>
        <v>1.0312578835650579</v>
      </c>
      <c r="C69" s="1">
        <f t="shared" si="9"/>
        <v>1.67</v>
      </c>
      <c r="D69" s="1">
        <f t="shared" si="10"/>
        <v>-2.8760751114745897</v>
      </c>
      <c r="E69" s="1">
        <f t="shared" si="11"/>
        <v>4.6574629999999999</v>
      </c>
      <c r="F69" s="1">
        <f t="shared" si="12"/>
        <v>-8.0210858783914833</v>
      </c>
      <c r="G69" s="1">
        <f t="shared" si="13"/>
        <v>12.989198560699998</v>
      </c>
      <c r="H69" s="1">
        <v>6.7</v>
      </c>
      <c r="I69" s="12">
        <v>41</v>
      </c>
      <c r="J69" s="12">
        <v>0.95054667917877522</v>
      </c>
      <c r="K69" s="12">
        <v>1.6163329985552366E-7</v>
      </c>
      <c r="L69" s="12"/>
      <c r="M69" s="12"/>
      <c r="N69" s="12"/>
      <c r="O69" s="12"/>
      <c r="P69" s="12"/>
      <c r="Q69" s="12"/>
    </row>
    <row r="70" spans="1:17" x14ac:dyDescent="0.35">
      <c r="A70" s="1">
        <f t="shared" si="7"/>
        <v>1.68</v>
      </c>
      <c r="B70" s="1">
        <f t="shared" si="8"/>
        <v>1.0338855840548511</v>
      </c>
      <c r="C70" s="1">
        <f t="shared" si="9"/>
        <v>1.68</v>
      </c>
      <c r="D70" s="1">
        <f t="shared" si="10"/>
        <v>-2.9180386724364111</v>
      </c>
      <c r="E70" s="1">
        <f t="shared" si="11"/>
        <v>4.7416319999999992</v>
      </c>
      <c r="F70" s="1">
        <f t="shared" si="12"/>
        <v>-8.2358723490845271</v>
      </c>
      <c r="G70" s="1">
        <f t="shared" si="13"/>
        <v>13.382782156799996</v>
      </c>
      <c r="H70" s="1">
        <v>6.8</v>
      </c>
      <c r="I70" s="12">
        <v>42</v>
      </c>
      <c r="J70" s="12">
        <v>0.9539090504004627</v>
      </c>
      <c r="K70" s="12">
        <v>2.5252082569426904E-7</v>
      </c>
      <c r="L70" s="12"/>
      <c r="M70" s="12"/>
      <c r="N70" s="12"/>
      <c r="O70" s="12"/>
      <c r="P70" s="12"/>
      <c r="Q70" s="12"/>
    </row>
    <row r="71" spans="1:17" x14ac:dyDescent="0.35">
      <c r="A71" s="1">
        <f t="shared" si="7"/>
        <v>1.69</v>
      </c>
      <c r="B71" s="1">
        <f t="shared" si="8"/>
        <v>1.0364902874787563</v>
      </c>
      <c r="C71" s="1">
        <f t="shared" si="9"/>
        <v>1.69</v>
      </c>
      <c r="D71" s="1">
        <f t="shared" si="10"/>
        <v>-2.9603199100680753</v>
      </c>
      <c r="E71" s="1">
        <f t="shared" si="11"/>
        <v>4.826808999999999</v>
      </c>
      <c r="F71" s="1">
        <f t="shared" si="12"/>
        <v>-8.4549696951454276</v>
      </c>
      <c r="G71" s="1">
        <f t="shared" si="13"/>
        <v>13.785849184899995</v>
      </c>
      <c r="H71" s="1">
        <v>6.9</v>
      </c>
      <c r="I71" s="12">
        <v>43</v>
      </c>
      <c r="J71" s="12">
        <v>0.95723984302057519</v>
      </c>
      <c r="K71" s="12">
        <v>3.3826240475320901E-7</v>
      </c>
      <c r="L71" s="12"/>
      <c r="M71" s="12"/>
      <c r="N71" s="12"/>
      <c r="O71" s="12"/>
      <c r="P71" s="12"/>
      <c r="Q71" s="12"/>
    </row>
    <row r="72" spans="1:17" x14ac:dyDescent="0.35">
      <c r="A72" s="1">
        <f t="shared" si="7"/>
        <v>1.7</v>
      </c>
      <c r="B72" s="1">
        <f t="shared" si="8"/>
        <v>1.0390722595360911</v>
      </c>
      <c r="C72" s="1">
        <f t="shared" si="9"/>
        <v>1.7</v>
      </c>
      <c r="D72" s="1">
        <f t="shared" si="10"/>
        <v>-3.0029188300593028</v>
      </c>
      <c r="E72" s="1">
        <f t="shared" si="11"/>
        <v>4.9129999999999994</v>
      </c>
      <c r="F72" s="1">
        <f t="shared" si="12"/>
        <v>-8.6784354188713841</v>
      </c>
      <c r="G72" s="1">
        <f t="shared" si="13"/>
        <v>14.198569999999997</v>
      </c>
      <c r="H72" s="1">
        <v>7</v>
      </c>
      <c r="I72" s="12">
        <v>44</v>
      </c>
      <c r="J72" s="12">
        <v>0.96053942838992157</v>
      </c>
      <c r="K72" s="12">
        <v>4.1754934787530118E-7</v>
      </c>
      <c r="L72" s="12"/>
      <c r="M72" s="12"/>
      <c r="N72" s="12"/>
      <c r="O72" s="12"/>
      <c r="P72" s="12"/>
      <c r="Q72" s="12"/>
    </row>
    <row r="73" spans="1:17" x14ac:dyDescent="0.35">
      <c r="A73" s="1">
        <f t="shared" si="7"/>
        <v>1.71</v>
      </c>
      <c r="B73" s="1">
        <f t="shared" si="8"/>
        <v>1.0416317625212814</v>
      </c>
      <c r="C73" s="1">
        <f t="shared" si="9"/>
        <v>1.71</v>
      </c>
      <c r="D73" s="1">
        <f t="shared" si="10"/>
        <v>-3.0458354367884786</v>
      </c>
      <c r="E73" s="1">
        <f t="shared" si="11"/>
        <v>5.0002109999999993</v>
      </c>
      <c r="F73" s="1">
        <f t="shared" si="12"/>
        <v>-8.9063274007131898</v>
      </c>
      <c r="G73" s="1">
        <f t="shared" si="13"/>
        <v>14.621116985099999</v>
      </c>
      <c r="H73" s="1">
        <v>7.1</v>
      </c>
      <c r="I73" s="12">
        <v>45</v>
      </c>
      <c r="J73" s="12">
        <v>0.96380817355438908</v>
      </c>
      <c r="K73" s="12">
        <v>4.8919409956216242E-7</v>
      </c>
      <c r="L73" s="12"/>
      <c r="M73" s="12"/>
      <c r="N73" s="12"/>
      <c r="O73" s="12"/>
      <c r="P73" s="12"/>
      <c r="Q73" s="12"/>
    </row>
    <row r="74" spans="1:17" x14ac:dyDescent="0.35">
      <c r="A74" s="1">
        <f t="shared" si="7"/>
        <v>1.72</v>
      </c>
      <c r="B74" s="1">
        <f t="shared" si="8"/>
        <v>1.044169055361146</v>
      </c>
      <c r="C74" s="1">
        <f t="shared" si="9"/>
        <v>1.72</v>
      </c>
      <c r="D74" s="1">
        <f t="shared" si="10"/>
        <v>-3.089069733380414</v>
      </c>
      <c r="E74" s="1">
        <f t="shared" si="11"/>
        <v>5.0884479999999996</v>
      </c>
      <c r="F74" s="1">
        <f t="shared" si="12"/>
        <v>-9.1387038992326151</v>
      </c>
      <c r="G74" s="1">
        <f t="shared" si="13"/>
        <v>15.053664563199996</v>
      </c>
      <c r="H74" s="1">
        <v>7.2</v>
      </c>
      <c r="I74" s="12">
        <v>46</v>
      </c>
      <c r="J74" s="12">
        <v>0.96704644125584638</v>
      </c>
      <c r="K74" s="12">
        <v>5.5214161387429073E-7</v>
      </c>
      <c r="L74" s="12"/>
      <c r="M74" s="12"/>
      <c r="N74" s="12"/>
      <c r="O74" s="12"/>
      <c r="P74" s="12"/>
      <c r="Q74" s="12"/>
    </row>
    <row r="75" spans="1:17" x14ac:dyDescent="0.35">
      <c r="A75" s="1">
        <f t="shared" si="7"/>
        <v>1.73</v>
      </c>
      <c r="B75" s="1">
        <f t="shared" si="8"/>
        <v>1.0466843936522807</v>
      </c>
      <c r="C75" s="1">
        <f t="shared" si="9"/>
        <v>1.73</v>
      </c>
      <c r="D75" s="1">
        <f t="shared" si="10"/>
        <v>-3.132621721761911</v>
      </c>
      <c r="E75" s="1">
        <f t="shared" si="11"/>
        <v>5.1777170000000003</v>
      </c>
      <c r="F75" s="1">
        <f t="shared" si="12"/>
        <v>-9.3756235510612225</v>
      </c>
      <c r="G75" s="1">
        <f t="shared" si="13"/>
        <v>15.4963892093</v>
      </c>
      <c r="H75" s="1">
        <v>7.3</v>
      </c>
      <c r="I75" s="12">
        <v>47</v>
      </c>
      <c r="J75" s="12">
        <v>0.97025458993669988</v>
      </c>
      <c r="K75" s="12">
        <v>6.0547918911968424E-7</v>
      </c>
      <c r="L75" s="12"/>
      <c r="M75" s="12"/>
      <c r="N75" s="12"/>
      <c r="O75" s="12"/>
      <c r="P75" s="12"/>
      <c r="Q75" s="12"/>
    </row>
    <row r="76" spans="1:17" x14ac:dyDescent="0.35">
      <c r="A76" s="1">
        <f t="shared" si="7"/>
        <v>1.74</v>
      </c>
      <c r="B76" s="1">
        <f t="shared" si="8"/>
        <v>1.04917802969851</v>
      </c>
      <c r="C76" s="1">
        <f t="shared" si="9"/>
        <v>1.74</v>
      </c>
      <c r="D76" s="1">
        <f t="shared" si="10"/>
        <v>-3.1764914027152091</v>
      </c>
      <c r="E76" s="1">
        <f t="shared" si="11"/>
        <v>5.2680240000000005</v>
      </c>
      <c r="F76" s="1">
        <f t="shared" si="12"/>
        <v>-9.6171453708605679</v>
      </c>
      <c r="G76" s="1">
        <f t="shared" si="13"/>
        <v>15.949469462400002</v>
      </c>
      <c r="H76" s="1">
        <v>7.4</v>
      </c>
      <c r="I76" s="12">
        <v>48</v>
      </c>
      <c r="J76" s="12">
        <v>0.97343297374797155</v>
      </c>
      <c r="K76" s="12">
        <v>6.484447662158388E-7</v>
      </c>
      <c r="L76" s="12"/>
      <c r="M76" s="12"/>
      <c r="N76" s="12"/>
      <c r="O76" s="12"/>
      <c r="P76" s="12"/>
      <c r="Q76" s="12"/>
    </row>
    <row r="77" spans="1:17" x14ac:dyDescent="0.35">
      <c r="A77" s="1">
        <f t="shared" si="7"/>
        <v>1.75</v>
      </c>
      <c r="B77" s="1">
        <f t="shared" si="8"/>
        <v>1.0516502125483738</v>
      </c>
      <c r="C77" s="1">
        <f t="shared" si="9"/>
        <v>1.75</v>
      </c>
      <c r="D77" s="1">
        <f t="shared" si="10"/>
        <v>-3.2206787759293944</v>
      </c>
      <c r="E77" s="1">
        <f t="shared" si="11"/>
        <v>5.359375</v>
      </c>
      <c r="F77" s="1">
        <f t="shared" si="12"/>
        <v>-9.8633287512837704</v>
      </c>
      <c r="G77" s="1">
        <f t="shared" si="13"/>
        <v>16.4130859375</v>
      </c>
      <c r="H77" s="1">
        <v>7.5</v>
      </c>
      <c r="I77" s="12">
        <v>49</v>
      </c>
      <c r="J77" s="12">
        <v>0.97658194256077591</v>
      </c>
      <c r="K77" s="12">
        <v>6.8043368683934347E-7</v>
      </c>
      <c r="L77" s="12"/>
      <c r="M77" s="12"/>
      <c r="N77" s="12"/>
      <c r="O77" s="12"/>
      <c r="P77" s="12"/>
      <c r="Q77" s="12"/>
    </row>
    <row r="78" spans="1:17" x14ac:dyDescent="0.35">
      <c r="A78" s="1">
        <f t="shared" si="7"/>
        <v>1.76</v>
      </c>
      <c r="B78" s="1">
        <f t="shared" si="8"/>
        <v>1.0541011880326194</v>
      </c>
      <c r="C78" s="1">
        <f t="shared" si="9"/>
        <v>1.76</v>
      </c>
      <c r="D78" s="1">
        <f t="shared" si="10"/>
        <v>-3.2651838400498416</v>
      </c>
      <c r="E78" s="1">
        <f t="shared" si="11"/>
        <v>5.4517759999999997</v>
      </c>
      <c r="F78" s="1">
        <f t="shared" si="12"/>
        <v>-10.11423346293839</v>
      </c>
      <c r="G78" s="1">
        <f t="shared" si="13"/>
        <v>16.887421337599999</v>
      </c>
      <c r="H78" s="1">
        <v>7.6</v>
      </c>
      <c r="I78" s="12">
        <v>50</v>
      </c>
      <c r="J78" s="12">
        <v>0.97970184198107491</v>
      </c>
      <c r="K78" s="12">
        <v>7.0100391669214446E-7</v>
      </c>
      <c r="L78" s="12"/>
      <c r="M78" s="12"/>
      <c r="N78" s="12"/>
      <c r="O78" s="12"/>
      <c r="P78" s="12"/>
      <c r="Q78" s="12"/>
    </row>
    <row r="79" spans="1:17" x14ac:dyDescent="0.35">
      <c r="A79" s="1">
        <f t="shared" si="7"/>
        <v>1.77</v>
      </c>
      <c r="B79" s="1">
        <f t="shared" si="8"/>
        <v>1.056531198801675</v>
      </c>
      <c r="C79" s="1">
        <f t="shared" si="9"/>
        <v>1.77</v>
      </c>
      <c r="D79" s="1">
        <f t="shared" si="10"/>
        <v>-3.310006592725768</v>
      </c>
      <c r="E79" s="1">
        <f t="shared" si="11"/>
        <v>5.5452330000000005</v>
      </c>
      <c r="F79" s="1">
        <f t="shared" si="12"/>
        <v>-10.369919654350559</v>
      </c>
      <c r="G79" s="1">
        <f t="shared" si="13"/>
        <v>17.372660465700001</v>
      </c>
      <c r="H79" s="1">
        <v>7.7</v>
      </c>
      <c r="I79" s="12">
        <v>51</v>
      </c>
      <c r="J79" s="12">
        <v>0.98279301336759606</v>
      </c>
      <c r="K79" s="12">
        <v>7.0987973299629914E-7</v>
      </c>
      <c r="L79" s="12"/>
      <c r="M79" s="12"/>
      <c r="N79" s="12"/>
      <c r="O79" s="12"/>
      <c r="P79" s="12"/>
      <c r="Q79" s="12"/>
    </row>
    <row r="80" spans="1:17" x14ac:dyDescent="0.35">
      <c r="A80" s="1">
        <f t="shared" si="7"/>
        <v>1.78</v>
      </c>
      <c r="B80" s="1">
        <f t="shared" si="8"/>
        <v>1.0589404843630725</v>
      </c>
      <c r="C80" s="1">
        <f t="shared" si="9"/>
        <v>1.78</v>
      </c>
      <c r="D80" s="1">
        <f t="shared" si="10"/>
        <v>-3.3551470306559592</v>
      </c>
      <c r="E80" s="1">
        <f t="shared" si="11"/>
        <v>5.6397520000000005</v>
      </c>
      <c r="F80" s="1">
        <f t="shared" si="12"/>
        <v>-10.630447851930342</v>
      </c>
      <c r="G80" s="1">
        <f t="shared" si="13"/>
        <v>17.868990236800002</v>
      </c>
      <c r="H80" s="1">
        <v>7.8</v>
      </c>
      <c r="I80" s="12">
        <v>52</v>
      </c>
      <c r="J80" s="12">
        <v>0.98585579385279742</v>
      </c>
      <c r="K80" s="12">
        <v>7.0695388620922728E-7</v>
      </c>
      <c r="L80" s="12"/>
      <c r="M80" s="12"/>
      <c r="N80" s="12"/>
      <c r="O80" s="12"/>
      <c r="P80" s="12"/>
      <c r="Q80" s="12"/>
    </row>
    <row r="81" spans="1:17" x14ac:dyDescent="0.35">
      <c r="A81" s="1">
        <f t="shared" si="7"/>
        <v>1.79</v>
      </c>
      <c r="B81" s="1">
        <f t="shared" si="8"/>
        <v>1.0613292811188</v>
      </c>
      <c r="C81" s="1">
        <f t="shared" si="9"/>
        <v>1.79</v>
      </c>
      <c r="D81" s="1">
        <f t="shared" si="10"/>
        <v>-3.4006051496327472</v>
      </c>
      <c r="E81" s="1">
        <f t="shared" si="11"/>
        <v>5.7353389999999997</v>
      </c>
      <c r="F81" s="1">
        <f t="shared" si="12"/>
        <v>-10.895878959938285</v>
      </c>
      <c r="G81" s="1">
        <f t="shared" si="13"/>
        <v>18.376599689900001</v>
      </c>
      <c r="H81" s="1">
        <v>7.9</v>
      </c>
      <c r="I81" s="12">
        <v>53</v>
      </c>
      <c r="J81" s="12">
        <v>0.98889051636677527</v>
      </c>
      <c r="K81" s="12">
        <v>6.9228823584843724E-7</v>
      </c>
      <c r="L81" s="12"/>
      <c r="M81" s="12"/>
      <c r="N81" s="12"/>
      <c r="O81" s="12"/>
      <c r="P81" s="12"/>
      <c r="Q81" s="12"/>
    </row>
    <row r="82" spans="1:17" x14ac:dyDescent="0.35">
      <c r="A82" s="1">
        <f t="shared" si="7"/>
        <v>1.8</v>
      </c>
      <c r="B82" s="1">
        <f t="shared" si="8"/>
        <v>1.0636978224025597</v>
      </c>
      <c r="C82" s="1">
        <f t="shared" si="9"/>
        <v>1.8</v>
      </c>
      <c r="D82" s="1">
        <f t="shared" si="10"/>
        <v>-3.4463809445842939</v>
      </c>
      <c r="E82" s="1">
        <f t="shared" si="11"/>
        <v>5.8320000000000007</v>
      </c>
      <c r="F82" s="1">
        <f t="shared" si="12"/>
        <v>-11.166274260453113</v>
      </c>
      <c r="G82" s="1">
        <f t="shared" si="13"/>
        <v>18.895680000000006</v>
      </c>
      <c r="H82" s="1">
        <v>8</v>
      </c>
      <c r="I82" s="12">
        <v>54</v>
      </c>
      <c r="J82" s="12">
        <v>0.99189750966400481</v>
      </c>
      <c r="K82" s="12">
        <v>6.6611287230511351E-7</v>
      </c>
      <c r="L82" s="12"/>
      <c r="M82" s="12"/>
      <c r="N82" s="12"/>
      <c r="O82" s="12"/>
      <c r="P82" s="12"/>
      <c r="Q82" s="12"/>
    </row>
    <row r="83" spans="1:17" x14ac:dyDescent="0.35">
      <c r="A83" s="1">
        <f t="shared" si="7"/>
        <v>1.81</v>
      </c>
      <c r="B83" s="1">
        <f t="shared" si="8"/>
        <v>1.0660463385169092</v>
      </c>
      <c r="C83" s="1">
        <f t="shared" si="9"/>
        <v>1.81</v>
      </c>
      <c r="D83" s="1">
        <f t="shared" si="10"/>
        <v>-3.4924744096152462</v>
      </c>
      <c r="E83" s="1">
        <f t="shared" si="11"/>
        <v>5.9297409999999999</v>
      </c>
      <c r="F83" s="1">
        <f t="shared" si="12"/>
        <v>-11.44169541334051</v>
      </c>
      <c r="G83" s="1">
        <f t="shared" si="13"/>
        <v>19.4264244901</v>
      </c>
      <c r="H83" s="1">
        <v>8.1</v>
      </c>
      <c r="I83" s="12">
        <v>55</v>
      </c>
      <c r="J83" s="12">
        <v>0.99487709835281579</v>
      </c>
      <c r="K83" s="12">
        <v>6.2882372775519002E-7</v>
      </c>
      <c r="L83" s="12"/>
      <c r="M83" s="12"/>
      <c r="N83" s="12"/>
      <c r="O83" s="12"/>
      <c r="P83" s="12"/>
      <c r="Q83" s="12"/>
    </row>
    <row r="84" spans="1:17" x14ac:dyDescent="0.35">
      <c r="A84" s="1">
        <f t="shared" si="7"/>
        <v>1.8199999999999998</v>
      </c>
      <c r="B84" s="1">
        <f t="shared" si="8"/>
        <v>1.0683750567702659</v>
      </c>
      <c r="C84" s="1">
        <f t="shared" si="9"/>
        <v>1.8199999999999998</v>
      </c>
      <c r="D84" s="1">
        <f t="shared" si="10"/>
        <v>-3.5388855380458279</v>
      </c>
      <c r="E84" s="1">
        <f t="shared" si="11"/>
        <v>6.0285679999999982</v>
      </c>
      <c r="F84" s="1">
        <f t="shared" si="12"/>
        <v>-11.722204456222997</v>
      </c>
      <c r="G84" s="1">
        <f t="shared" si="13"/>
        <v>19.969028643199987</v>
      </c>
      <c r="H84" s="1">
        <v>8.1999999999999993</v>
      </c>
      <c r="I84" s="12">
        <v>56</v>
      </c>
      <c r="J84" s="12">
        <v>0.99782960292750011</v>
      </c>
      <c r="K84" s="12">
        <v>5.8097869037876393E-7</v>
      </c>
      <c r="L84" s="12"/>
      <c r="M84" s="12"/>
      <c r="N84" s="12"/>
      <c r="O84" s="12"/>
      <c r="P84" s="12"/>
      <c r="Q84" s="12"/>
    </row>
    <row r="85" spans="1:17" x14ac:dyDescent="0.35">
      <c r="A85" s="1">
        <f t="shared" si="7"/>
        <v>1.83</v>
      </c>
      <c r="B85" s="1">
        <f t="shared" si="8"/>
        <v>1.070684201513757</v>
      </c>
      <c r="C85" s="1">
        <f t="shared" si="9"/>
        <v>1.83</v>
      </c>
      <c r="D85" s="1">
        <f t="shared" si="10"/>
        <v>-3.585614322449421</v>
      </c>
      <c r="E85" s="1">
        <f t="shared" si="11"/>
        <v>6.1284870000000007</v>
      </c>
      <c r="F85" s="1">
        <f t="shared" si="12"/>
        <v>-12.007863804450867</v>
      </c>
      <c r="G85" s="1">
        <f t="shared" si="13"/>
        <v>20.523690114300006</v>
      </c>
      <c r="H85" s="1">
        <v>8.3000000000000007</v>
      </c>
      <c r="I85" s="12">
        <v>57</v>
      </c>
      <c r="J85" s="12">
        <v>1.000755339802966</v>
      </c>
      <c r="K85" s="12">
        <v>5.2329222022251543E-7</v>
      </c>
      <c r="L85" s="12"/>
      <c r="M85" s="12"/>
      <c r="N85" s="12"/>
      <c r="O85" s="12"/>
      <c r="P85" s="12"/>
      <c r="Q85" s="12"/>
    </row>
    <row r="86" spans="1:17" x14ac:dyDescent="0.35">
      <c r="A86" s="1">
        <f t="shared" si="7"/>
        <v>1.84</v>
      </c>
      <c r="B86" s="1">
        <f t="shared" si="8"/>
        <v>1.0729739941778955</v>
      </c>
      <c r="C86" s="1">
        <f t="shared" si="9"/>
        <v>1.84</v>
      </c>
      <c r="D86" s="1">
        <f t="shared" si="10"/>
        <v>-3.6326607546886831</v>
      </c>
      <c r="E86" s="1">
        <f t="shared" si="11"/>
        <v>6.2295040000000004</v>
      </c>
      <c r="F86" s="1">
        <f t="shared" si="12"/>
        <v>-12.298736251074006</v>
      </c>
      <c r="G86" s="1">
        <f t="shared" si="13"/>
        <v>21.090608742400004</v>
      </c>
      <c r="H86" s="1">
        <v>8.4</v>
      </c>
      <c r="I86" s="12">
        <v>58</v>
      </c>
      <c r="J86" s="12">
        <v>1.0036546213518314</v>
      </c>
      <c r="K86" s="12">
        <v>4.5662849590399901E-7</v>
      </c>
      <c r="L86" s="12"/>
      <c r="M86" s="12"/>
      <c r="N86" s="12"/>
      <c r="O86" s="12"/>
      <c r="P86" s="12"/>
      <c r="Q86" s="12"/>
    </row>
    <row r="87" spans="1:17" x14ac:dyDescent="0.35">
      <c r="A87" s="1">
        <f t="shared" si="7"/>
        <v>1.85</v>
      </c>
      <c r="B87" s="1">
        <f t="shared" si="8"/>
        <v>1.075244653309068</v>
      </c>
      <c r="C87" s="1">
        <f t="shared" si="9"/>
        <v>1.85</v>
      </c>
      <c r="D87" s="1">
        <f t="shared" si="10"/>
        <v>-3.6800248259502859</v>
      </c>
      <c r="E87" s="1">
        <f t="shared" si="11"/>
        <v>6.3316250000000007</v>
      </c>
      <c r="F87" s="1">
        <f t="shared" si="12"/>
        <v>-12.594884966814854</v>
      </c>
      <c r="G87" s="1">
        <f t="shared" si="13"/>
        <v>21.669986562500004</v>
      </c>
      <c r="H87" s="1">
        <v>8.5</v>
      </c>
      <c r="I87" s="12">
        <v>59</v>
      </c>
      <c r="J87" s="12">
        <v>1.0065277559438857</v>
      </c>
      <c r="K87" s="12">
        <v>3.8199307916819691E-7</v>
      </c>
      <c r="L87" s="12"/>
      <c r="M87" s="12"/>
      <c r="N87" s="12"/>
      <c r="O87" s="12"/>
      <c r="P87" s="12"/>
      <c r="Q87" s="12"/>
    </row>
    <row r="88" spans="1:17" x14ac:dyDescent="0.35">
      <c r="A88" s="1">
        <f t="shared" si="7"/>
        <v>1.8599999999999999</v>
      </c>
      <c r="B88" s="1">
        <f t="shared" si="8"/>
        <v>1.0774963946058176</v>
      </c>
      <c r="C88" s="1">
        <f t="shared" si="9"/>
        <v>1.8599999999999999</v>
      </c>
      <c r="D88" s="1">
        <f t="shared" si="10"/>
        <v>-3.7277065267782858</v>
      </c>
      <c r="E88" s="1">
        <f t="shared" si="11"/>
        <v>6.434855999999999</v>
      </c>
      <c r="F88" s="1">
        <f t="shared" si="12"/>
        <v>-12.896373500042156</v>
      </c>
      <c r="G88" s="1">
        <f t="shared" si="13"/>
        <v>22.262027817599993</v>
      </c>
      <c r="H88" s="1">
        <v>8.6</v>
      </c>
      <c r="I88" s="12">
        <v>60</v>
      </c>
      <c r="J88" s="12">
        <v>1.0093750479878181</v>
      </c>
      <c r="K88" s="12">
        <v>3.0052313415573906E-7</v>
      </c>
      <c r="L88" s="12"/>
      <c r="M88" s="12"/>
      <c r="N88" s="12"/>
      <c r="O88" s="12"/>
      <c r="P88" s="12"/>
      <c r="Q88" s="12"/>
    </row>
    <row r="89" spans="1:17" x14ac:dyDescent="0.35">
      <c r="A89" s="1">
        <f t="shared" si="7"/>
        <v>1.8699999999999999</v>
      </c>
      <c r="B89" s="1">
        <f t="shared" si="8"/>
        <v>1.0797294309549066</v>
      </c>
      <c r="C89" s="1">
        <f t="shared" si="9"/>
        <v>1.8699999999999999</v>
      </c>
      <c r="D89" s="1">
        <f t="shared" si="10"/>
        <v>-3.7757058471062126</v>
      </c>
      <c r="E89" s="1">
        <f t="shared" si="11"/>
        <v>6.5392029999999988</v>
      </c>
      <c r="F89" s="1">
        <f t="shared" si="12"/>
        <v>-13.203265776745713</v>
      </c>
      <c r="G89" s="1">
        <f t="shared" si="13"/>
        <v>22.866938970699994</v>
      </c>
      <c r="H89" s="1">
        <v>8.6999999999999993</v>
      </c>
      <c r="I89" s="12">
        <v>61</v>
      </c>
      <c r="J89" s="12">
        <v>1.0121967979751414</v>
      </c>
      <c r="K89" s="12">
        <v>2.1347619272304996E-7</v>
      </c>
      <c r="L89" s="12"/>
      <c r="M89" s="12"/>
      <c r="N89" s="12"/>
      <c r="O89" s="12"/>
      <c r="P89" s="12"/>
      <c r="Q89" s="12"/>
    </row>
    <row r="90" spans="1:17" x14ac:dyDescent="0.35">
      <c r="A90" s="1">
        <f t="shared" si="7"/>
        <v>1.8800000000000001</v>
      </c>
      <c r="B90" s="1">
        <f t="shared" si="8"/>
        <v>1.0819439724671487</v>
      </c>
      <c r="C90" s="1">
        <f t="shared" si="9"/>
        <v>1.8800000000000001</v>
      </c>
      <c r="D90" s="1">
        <f t="shared" si="10"/>
        <v>-3.8240227762878911</v>
      </c>
      <c r="E90" s="1">
        <f t="shared" si="11"/>
        <v>6.6446720000000017</v>
      </c>
      <c r="F90" s="1">
        <f t="shared" si="12"/>
        <v>-13.515626100511923</v>
      </c>
      <c r="G90" s="1">
        <f t="shared" si="13"/>
        <v>23.48492871680001</v>
      </c>
      <c r="H90" s="1">
        <v>8.8000000000000007</v>
      </c>
      <c r="I90" s="12">
        <v>62</v>
      </c>
      <c r="J90" s="12">
        <v>1.0149933025262288</v>
      </c>
      <c r="K90" s="12">
        <v>1.2221748857399461E-7</v>
      </c>
      <c r="L90" s="12"/>
      <c r="M90" s="12"/>
      <c r="N90" s="12"/>
      <c r="O90" s="12"/>
      <c r="P90" s="12"/>
      <c r="Q90" s="12"/>
    </row>
    <row r="91" spans="1:17" x14ac:dyDescent="0.35">
      <c r="A91" s="1">
        <f t="shared" si="7"/>
        <v>1.8900000000000001</v>
      </c>
      <c r="B91" s="1">
        <f t="shared" si="8"/>
        <v>1.0841402265129969</v>
      </c>
      <c r="C91" s="1">
        <f t="shared" si="9"/>
        <v>1.8900000000000001</v>
      </c>
      <c r="D91" s="1">
        <f t="shared" si="10"/>
        <v>-3.8726573031270766</v>
      </c>
      <c r="E91" s="1">
        <f t="shared" si="11"/>
        <v>6.7512690000000006</v>
      </c>
      <c r="F91" s="1">
        <f t="shared" si="12"/>
        <v>-13.83351915250023</v>
      </c>
      <c r="G91" s="1">
        <f t="shared" si="13"/>
        <v>24.116207994900005</v>
      </c>
      <c r="H91" s="1">
        <v>8.9</v>
      </c>
      <c r="I91" s="12">
        <v>63</v>
      </c>
      <c r="J91" s="12">
        <v>1.0177648544383828</v>
      </c>
      <c r="K91" s="12">
        <v>2.820587319263268E-8</v>
      </c>
      <c r="L91" s="12"/>
      <c r="M91" s="12"/>
      <c r="N91" s="12"/>
      <c r="O91" s="12"/>
      <c r="P91" s="12"/>
      <c r="Q91" s="12"/>
    </row>
    <row r="92" spans="1:17" x14ac:dyDescent="0.35">
      <c r="A92" s="1">
        <f t="shared" si="7"/>
        <v>1.9</v>
      </c>
      <c r="B92" s="1">
        <f t="shared" si="8"/>
        <v>1.0863183977578734</v>
      </c>
      <c r="C92" s="1">
        <f t="shared" si="9"/>
        <v>1.9</v>
      </c>
      <c r="D92" s="1">
        <f t="shared" si="10"/>
        <v>-3.9216094159059227</v>
      </c>
      <c r="E92" s="1">
        <f t="shared" si="11"/>
        <v>6.8589999999999991</v>
      </c>
      <c r="F92" s="1">
        <f t="shared" si="12"/>
        <v>-14.157009991420383</v>
      </c>
      <c r="G92" s="1">
        <f t="shared" si="13"/>
        <v>24.76099</v>
      </c>
      <c r="H92" s="1">
        <v>9</v>
      </c>
      <c r="I92" s="12">
        <v>64</v>
      </c>
      <c r="J92" s="12">
        <v>1.0205117427358597</v>
      </c>
      <c r="K92" s="12">
        <v>-6.7021666438904504E-8</v>
      </c>
      <c r="L92" s="12"/>
      <c r="M92" s="12"/>
      <c r="N92" s="12"/>
      <c r="O92" s="12"/>
      <c r="P92" s="12"/>
      <c r="Q92" s="12"/>
    </row>
    <row r="93" spans="1:17" x14ac:dyDescent="0.35">
      <c r="A93" s="1">
        <f t="shared" si="7"/>
        <v>1.91</v>
      </c>
      <c r="B93" s="1">
        <f t="shared" si="8"/>
        <v>1.0884786881972366</v>
      </c>
      <c r="C93" s="1">
        <f t="shared" si="9"/>
        <v>1.91</v>
      </c>
      <c r="D93" s="1">
        <f t="shared" si="10"/>
        <v>-3.9708791024123387</v>
      </c>
      <c r="E93" s="1">
        <f t="shared" si="11"/>
        <v>6.9678709999999997</v>
      </c>
      <c r="F93" s="1">
        <f t="shared" si="12"/>
        <v>-14.486164053510452</v>
      </c>
      <c r="G93" s="1">
        <f t="shared" si="13"/>
        <v>25.419490195099996</v>
      </c>
      <c r="H93" s="1">
        <v>9.1</v>
      </c>
      <c r="I93" s="12">
        <v>65</v>
      </c>
      <c r="J93" s="12">
        <v>1.0232342527217964</v>
      </c>
      <c r="K93" s="12">
        <v>-1.6186689721919834E-7</v>
      </c>
      <c r="L93" s="12"/>
      <c r="M93" s="12"/>
      <c r="N93" s="12"/>
      <c r="O93" s="12"/>
      <c r="P93" s="12"/>
      <c r="Q93" s="12"/>
    </row>
    <row r="94" spans="1:17" x14ac:dyDescent="0.35">
      <c r="A94" s="1">
        <f t="shared" si="7"/>
        <v>1.92</v>
      </c>
      <c r="B94" s="1">
        <f t="shared" si="8"/>
        <v>1.0906212971913698</v>
      </c>
      <c r="C94" s="1">
        <f t="shared" si="9"/>
        <v>1.92</v>
      </c>
      <c r="D94" s="1">
        <f t="shared" si="10"/>
        <v>-4.0204663499662656</v>
      </c>
      <c r="E94" s="1">
        <f t="shared" si="11"/>
        <v>7.0778879999999997</v>
      </c>
      <c r="F94" s="1">
        <f t="shared" si="12"/>
        <v>-14.821047152515641</v>
      </c>
      <c r="G94" s="1">
        <f t="shared" si="13"/>
        <v>26.091926323199999</v>
      </c>
      <c r="H94" s="1">
        <v>9.1999999999999993</v>
      </c>
      <c r="I94" s="12">
        <v>66</v>
      </c>
      <c r="J94" s="12">
        <v>1.0259326660319426</v>
      </c>
      <c r="K94" s="12">
        <v>-2.5468858955157714E-7</v>
      </c>
      <c r="L94" s="12"/>
      <c r="M94" s="12"/>
      <c r="N94" s="12"/>
      <c r="O94" s="12"/>
      <c r="P94" s="12"/>
      <c r="Q94" s="12"/>
    </row>
    <row r="95" spans="1:17" x14ac:dyDescent="0.35">
      <c r="A95" s="1">
        <f t="shared" si="7"/>
        <v>1.9300000000000002</v>
      </c>
      <c r="B95" s="1">
        <f t="shared" si="8"/>
        <v>1.0927464214998854</v>
      </c>
      <c r="C95" s="1">
        <f t="shared" si="9"/>
        <v>1.9300000000000002</v>
      </c>
      <c r="D95" s="1">
        <f t="shared" si="10"/>
        <v>-4.0703711454449243</v>
      </c>
      <c r="E95" s="1">
        <f t="shared" si="11"/>
        <v>7.1890570000000018</v>
      </c>
      <c r="F95" s="1">
        <f t="shared" si="12"/>
        <v>-15.161725479667801</v>
      </c>
      <c r="G95" s="1">
        <f t="shared" si="13"/>
        <v>26.778518419300013</v>
      </c>
      <c r="H95" s="1">
        <v>9.3000000000000007</v>
      </c>
      <c r="I95" s="12">
        <v>67</v>
      </c>
      <c r="J95" s="12">
        <v>1.0286072606901535</v>
      </c>
      <c r="K95" s="12">
        <v>-3.438221356510951E-7</v>
      </c>
      <c r="L95" s="12"/>
      <c r="M95" s="12"/>
      <c r="N95" s="12"/>
      <c r="O95" s="12"/>
      <c r="P95" s="12"/>
      <c r="Q95" s="12"/>
    </row>
    <row r="96" spans="1:17" x14ac:dyDescent="0.35">
      <c r="A96" s="1">
        <f t="shared" si="7"/>
        <v>1.94</v>
      </c>
      <c r="B96" s="1">
        <f t="shared" si="8"/>
        <v>1.0948542553159382</v>
      </c>
      <c r="C96" s="1">
        <f t="shared" si="9"/>
        <v>1.94</v>
      </c>
      <c r="D96" s="1">
        <f t="shared" si="10"/>
        <v>-4.1205934753070643</v>
      </c>
      <c r="E96" s="1">
        <f t="shared" si="11"/>
        <v>7.3013839999999997</v>
      </c>
      <c r="F96" s="1">
        <f t="shared" si="12"/>
        <v>-15.508265603665668</v>
      </c>
      <c r="G96" s="1">
        <f t="shared" si="13"/>
        <v>27.479488822399997</v>
      </c>
      <c r="H96" s="1">
        <v>9.4</v>
      </c>
      <c r="I96" s="12">
        <v>68</v>
      </c>
      <c r="J96" s="12">
        <v>1.0312583111655678</v>
      </c>
      <c r="K96" s="12">
        <v>-4.2760050988910336E-7</v>
      </c>
      <c r="L96" s="12"/>
      <c r="M96" s="12"/>
      <c r="N96" s="12"/>
      <c r="O96" s="12"/>
      <c r="P96" s="12"/>
      <c r="Q96" s="12"/>
    </row>
    <row r="97" spans="1:17" x14ac:dyDescent="0.35">
      <c r="A97" s="1">
        <f t="shared" si="7"/>
        <v>1.95</v>
      </c>
      <c r="B97" s="1">
        <f t="shared" si="8"/>
        <v>1.0969449903001363</v>
      </c>
      <c r="C97" s="1">
        <f t="shared" si="9"/>
        <v>1.95</v>
      </c>
      <c r="D97" s="1">
        <f t="shared" si="10"/>
        <v>-4.1711333256162675</v>
      </c>
      <c r="E97" s="1">
        <f t="shared" si="11"/>
        <v>7.4148749999999994</v>
      </c>
      <c r="F97" s="1">
        <f t="shared" si="12"/>
        <v>-15.860734470655858</v>
      </c>
      <c r="G97" s="1">
        <f t="shared" si="13"/>
        <v>28.195062187499996</v>
      </c>
      <c r="H97" s="1">
        <v>9.5</v>
      </c>
      <c r="I97" s="12">
        <v>69</v>
      </c>
      <c r="J97" s="12">
        <v>1.0338860884314134</v>
      </c>
      <c r="K97" s="12">
        <v>-5.0437656229362915E-7</v>
      </c>
      <c r="L97" s="12"/>
      <c r="M97" s="12"/>
      <c r="N97" s="12"/>
      <c r="O97" s="12"/>
      <c r="P97" s="12"/>
      <c r="Q97" s="12"/>
    </row>
    <row r="98" spans="1:17" x14ac:dyDescent="0.35">
      <c r="A98" s="1">
        <f t="shared" si="7"/>
        <v>1.96</v>
      </c>
      <c r="B98" s="1">
        <f t="shared" si="8"/>
        <v>1.0990188156141465</v>
      </c>
      <c r="C98" s="1">
        <f t="shared" si="9"/>
        <v>1.96</v>
      </c>
      <c r="D98" s="1">
        <f t="shared" si="10"/>
        <v>-4.2219906820633044</v>
      </c>
      <c r="E98" s="1">
        <f t="shared" si="11"/>
        <v>7.5295359999999993</v>
      </c>
      <c r="F98" s="1">
        <f t="shared" si="12"/>
        <v>-16.21919940421439</v>
      </c>
      <c r="G98" s="1">
        <f t="shared" si="13"/>
        <v>28.925465497599994</v>
      </c>
      <c r="H98" s="1">
        <v>9.6</v>
      </c>
      <c r="I98" s="12">
        <v>70</v>
      </c>
      <c r="J98" s="12">
        <v>1.0364908600253806</v>
      </c>
      <c r="K98" s="12">
        <v>-5.7254662433336989E-7</v>
      </c>
      <c r="L98" s="12"/>
      <c r="M98" s="12"/>
      <c r="N98" s="12"/>
      <c r="O98" s="12"/>
      <c r="P98" s="12"/>
      <c r="Q98" s="12"/>
    </row>
    <row r="99" spans="1:17" x14ac:dyDescent="0.35">
      <c r="A99" s="1">
        <f t="shared" si="7"/>
        <v>1.97</v>
      </c>
      <c r="B99" s="1">
        <f t="shared" si="8"/>
        <v>1.1010759179539864</v>
      </c>
      <c r="C99" s="1">
        <f t="shared" si="9"/>
        <v>1.97</v>
      </c>
      <c r="D99" s="1">
        <f t="shared" si="10"/>
        <v>-4.2731655299876259</v>
      </c>
      <c r="E99" s="1">
        <f t="shared" si="11"/>
        <v>7.6453730000000002</v>
      </c>
      <c r="F99" s="1">
        <f t="shared" si="12"/>
        <v>-16.583728105328976</v>
      </c>
      <c r="G99" s="1">
        <f t="shared" si="13"/>
        <v>29.670928075700001</v>
      </c>
      <c r="H99" s="1">
        <v>9.6999999999999993</v>
      </c>
      <c r="I99" s="12">
        <v>71</v>
      </c>
      <c r="J99" s="12">
        <v>1.0390728901115034</v>
      </c>
      <c r="K99" s="12">
        <v>-6.3057541233035863E-7</v>
      </c>
      <c r="L99" s="12"/>
      <c r="M99" s="12"/>
      <c r="N99" s="12"/>
      <c r="O99" s="12"/>
      <c r="P99" s="12"/>
      <c r="Q99" s="12"/>
    </row>
    <row r="100" spans="1:17" x14ac:dyDescent="0.35">
      <c r="A100" s="1">
        <f t="shared" si="7"/>
        <v>1.98</v>
      </c>
      <c r="B100" s="1">
        <f t="shared" si="8"/>
        <v>1.103116481582997</v>
      </c>
      <c r="C100" s="1">
        <f t="shared" si="9"/>
        <v>1.98</v>
      </c>
      <c r="D100" s="1">
        <f t="shared" si="10"/>
        <v>-4.324657854397981</v>
      </c>
      <c r="E100" s="1">
        <f t="shared" si="11"/>
        <v>7.7623919999999993</v>
      </c>
      <c r="F100" s="1">
        <f t="shared" si="12"/>
        <v>-16.954388652381844</v>
      </c>
      <c r="G100" s="1">
        <f t="shared" si="13"/>
        <v>30.431681596799997</v>
      </c>
      <c r="H100" s="1">
        <v>9.8000000000000007</v>
      </c>
      <c r="I100" s="12">
        <v>72</v>
      </c>
      <c r="J100" s="12">
        <v>1.0416324395434891</v>
      </c>
      <c r="K100" s="12">
        <v>-6.770222076291077E-7</v>
      </c>
      <c r="L100" s="12"/>
      <c r="M100" s="12"/>
      <c r="N100" s="12"/>
      <c r="O100" s="12"/>
      <c r="P100" s="12"/>
      <c r="Q100" s="12"/>
    </row>
    <row r="101" spans="1:17" x14ac:dyDescent="0.35">
      <c r="A101" s="1">
        <f t="shared" si="7"/>
        <v>1.99</v>
      </c>
      <c r="B101" s="1">
        <f t="shared" si="8"/>
        <v>1.1051406883644943</v>
      </c>
      <c r="C101" s="1">
        <f t="shared" si="9"/>
        <v>1.99</v>
      </c>
      <c r="D101" s="1">
        <f t="shared" si="10"/>
        <v>-4.3764676399922342</v>
      </c>
      <c r="E101" s="1">
        <f t="shared" si="11"/>
        <v>7.8805990000000001</v>
      </c>
      <c r="F101" s="1">
        <f t="shared" si="12"/>
        <v>-17.331249501133247</v>
      </c>
      <c r="G101" s="1">
        <f t="shared" si="13"/>
        <v>31.207960099900003</v>
      </c>
      <c r="H101" s="1">
        <v>9.9</v>
      </c>
      <c r="I101" s="12">
        <v>73</v>
      </c>
      <c r="J101" s="12">
        <v>1.0441697659294558</v>
      </c>
      <c r="K101" s="12">
        <v>-7.1056830974747243E-7</v>
      </c>
      <c r="L101" s="12"/>
      <c r="M101" s="12"/>
      <c r="N101" s="12"/>
      <c r="O101" s="12"/>
      <c r="P101" s="12"/>
      <c r="Q101" s="12"/>
    </row>
    <row r="102" spans="1:17" x14ac:dyDescent="0.35">
      <c r="A102" s="1">
        <f t="shared" si="7"/>
        <v>2</v>
      </c>
      <c r="B102" s="1">
        <f t="shared" si="8"/>
        <v>1.1071487177940904</v>
      </c>
      <c r="C102" s="1">
        <f t="shared" si="9"/>
        <v>2</v>
      </c>
      <c r="D102" s="1">
        <f t="shared" si="10"/>
        <v>-4.4285948711763616</v>
      </c>
      <c r="E102" s="1">
        <f t="shared" si="11"/>
        <v>8</v>
      </c>
      <c r="F102" s="1">
        <f t="shared" si="12"/>
        <v>-17.714379484705447</v>
      </c>
      <c r="G102" s="1">
        <f t="shared" si="13"/>
        <v>32</v>
      </c>
      <c r="H102" s="1">
        <v>10</v>
      </c>
      <c r="I102" s="12">
        <v>74</v>
      </c>
      <c r="J102" s="12">
        <v>1.0466851236980133</v>
      </c>
      <c r="K102" s="12">
        <v>-7.3004573253321325E-7</v>
      </c>
      <c r="L102" s="12"/>
      <c r="M102" s="12"/>
      <c r="N102" s="12"/>
      <c r="O102" s="12"/>
      <c r="P102" s="12"/>
      <c r="Q102" s="12"/>
    </row>
    <row r="103" spans="1:17" x14ac:dyDescent="0.35">
      <c r="I103" s="12">
        <v>75</v>
      </c>
      <c r="J103" s="12">
        <v>1.0491787641656374</v>
      </c>
      <c r="K103" s="12">
        <v>-7.3446712733904462E-7</v>
      </c>
      <c r="L103" s="12"/>
      <c r="M103" s="12"/>
      <c r="N103" s="12"/>
      <c r="O103" s="12"/>
      <c r="P103" s="12"/>
      <c r="Q103" s="12"/>
    </row>
    <row r="104" spans="1:17" x14ac:dyDescent="0.35">
      <c r="I104" s="12">
        <v>76</v>
      </c>
      <c r="J104" s="12">
        <v>1.051650935605305</v>
      </c>
      <c r="K104" s="12">
        <v>-7.2305693121776926E-7</v>
      </c>
      <c r="L104" s="12"/>
      <c r="M104" s="12"/>
      <c r="N104" s="12"/>
      <c r="O104" s="12"/>
      <c r="P104" s="12"/>
      <c r="Q104" s="12"/>
    </row>
    <row r="105" spans="1:17" x14ac:dyDescent="0.35">
      <c r="I105" s="12">
        <v>77</v>
      </c>
      <c r="J105" s="12">
        <v>1.0541018833163218</v>
      </c>
      <c r="K105" s="12">
        <v>-6.9528370238991499E-7</v>
      </c>
      <c r="L105" s="12"/>
      <c r="M105" s="12"/>
      <c r="N105" s="12"/>
      <c r="O105" s="12"/>
      <c r="P105" s="12"/>
      <c r="Q105" s="12"/>
    </row>
    <row r="106" spans="1:17" x14ac:dyDescent="0.35">
      <c r="I106" s="12">
        <v>78</v>
      </c>
      <c r="J106" s="12">
        <v>1.0565318496953142</v>
      </c>
      <c r="K106" s="12">
        <v>-6.508936392091158E-7</v>
      </c>
      <c r="L106" s="12"/>
      <c r="M106" s="12"/>
      <c r="N106" s="12"/>
      <c r="O106" s="12"/>
      <c r="P106" s="12"/>
      <c r="Q106" s="12"/>
    </row>
    <row r="107" spans="1:17" x14ac:dyDescent="0.35">
      <c r="I107" s="12">
        <v>79</v>
      </c>
      <c r="J107" s="12">
        <v>1.0589410743083367</v>
      </c>
      <c r="K107" s="12">
        <v>-5.8994526419553495E-7</v>
      </c>
      <c r="L107" s="12"/>
      <c r="M107" s="12"/>
      <c r="N107" s="12"/>
      <c r="O107" s="12"/>
      <c r="P107" s="12"/>
      <c r="Q107" s="12"/>
    </row>
    <row r="108" spans="1:17" x14ac:dyDescent="0.35">
      <c r="I108" s="12">
        <v>80</v>
      </c>
      <c r="J108" s="12">
        <v>1.0613297939640538</v>
      </c>
      <c r="K108" s="12">
        <v>-5.1284525381944945E-7</v>
      </c>
      <c r="L108" s="12"/>
      <c r="M108" s="12"/>
      <c r="N108" s="12"/>
      <c r="O108" s="12"/>
      <c r="P108" s="12"/>
      <c r="Q108" s="12"/>
    </row>
    <row r="109" spans="1:17" x14ac:dyDescent="0.35">
      <c r="I109" s="12">
        <v>81</v>
      </c>
      <c r="J109" s="12">
        <v>1.0636982427879524</v>
      </c>
      <c r="K109" s="12">
        <v>-4.20385392718714E-7</v>
      </c>
      <c r="L109" s="12"/>
      <c r="M109" s="12"/>
      <c r="N109" s="12"/>
      <c r="O109" s="12"/>
      <c r="P109" s="12"/>
      <c r="Q109" s="12"/>
    </row>
    <row r="110" spans="1:17" x14ac:dyDescent="0.35">
      <c r="I110" s="12">
        <v>82</v>
      </c>
      <c r="J110" s="12">
        <v>1.0660466522975567</v>
      </c>
      <c r="K110" s="12">
        <v>-3.137806474651228E-7</v>
      </c>
      <c r="L110" s="12"/>
      <c r="M110" s="12"/>
      <c r="N110" s="12"/>
      <c r="O110" s="12"/>
      <c r="P110" s="12"/>
      <c r="Q110" s="12"/>
    </row>
    <row r="111" spans="1:17" x14ac:dyDescent="0.35">
      <c r="I111" s="12">
        <v>83</v>
      </c>
      <c r="J111" s="12">
        <v>1.0683752514785974</v>
      </c>
      <c r="K111" s="12">
        <v>-1.9470833145796007E-7</v>
      </c>
      <c r="L111" s="12"/>
      <c r="M111" s="12"/>
      <c r="N111" s="12"/>
      <c r="O111" s="12"/>
      <c r="P111" s="12"/>
      <c r="Q111" s="12"/>
    </row>
    <row r="112" spans="1:17" x14ac:dyDescent="0.35">
      <c r="I112" s="12">
        <v>84</v>
      </c>
      <c r="J112" s="12">
        <v>1.0706842668621046</v>
      </c>
      <c r="K112" s="12">
        <v>-6.5348347622062875E-8</v>
      </c>
      <c r="L112" s="12"/>
      <c r="M112" s="12"/>
      <c r="N112" s="12"/>
      <c r="O112" s="12"/>
      <c r="P112" s="12"/>
      <c r="Q112" s="12"/>
    </row>
    <row r="113" spans="9:17" x14ac:dyDescent="0.35">
      <c r="I113" s="12">
        <v>85</v>
      </c>
      <c r="J113" s="12">
        <v>1.0729739226023911</v>
      </c>
      <c r="K113" s="12">
        <v>7.1575504412280111E-8</v>
      </c>
      <c r="L113" s="12"/>
      <c r="M113" s="12"/>
      <c r="N113" s="12"/>
      <c r="O113" s="12"/>
      <c r="P113" s="12"/>
      <c r="Q113" s="12"/>
    </row>
    <row r="114" spans="9:17" x14ac:dyDescent="0.35">
      <c r="I114" s="12">
        <v>86</v>
      </c>
      <c r="J114" s="12">
        <v>1.0752444405558899</v>
      </c>
      <c r="K114" s="12">
        <v>2.1275317818592043E-7</v>
      </c>
      <c r="L114" s="12"/>
      <c r="M114" s="12"/>
      <c r="N114" s="12"/>
      <c r="O114" s="12"/>
      <c r="P114" s="12"/>
      <c r="Q114" s="12"/>
    </row>
    <row r="115" spans="9:17" x14ac:dyDescent="0.35">
      <c r="I115" s="12">
        <v>87</v>
      </c>
      <c r="J115" s="12">
        <v>1.0774960403608147</v>
      </c>
      <c r="K115" s="12">
        <v>3.5424500288705474E-7</v>
      </c>
      <c r="L115" s="12"/>
      <c r="M115" s="12"/>
      <c r="N115" s="12"/>
      <c r="O115" s="12"/>
      <c r="P115" s="12"/>
      <c r="Q115" s="12"/>
    </row>
    <row r="116" spans="9:17" x14ac:dyDescent="0.35">
      <c r="I116" s="12">
        <v>88</v>
      </c>
      <c r="J116" s="12">
        <v>1.0797289395176151</v>
      </c>
      <c r="K116" s="12">
        <v>4.9143729152767435E-7</v>
      </c>
      <c r="L116" s="12"/>
      <c r="M116" s="12"/>
      <c r="N116" s="12"/>
      <c r="O116" s="12"/>
      <c r="P116" s="12"/>
      <c r="Q116" s="12"/>
    </row>
    <row r="117" spans="9:17" x14ac:dyDescent="0.35">
      <c r="I117" s="12">
        <v>89</v>
      </c>
      <c r="J117" s="12">
        <v>1.0819433534701974</v>
      </c>
      <c r="K117" s="12">
        <v>6.1899695125156029E-7</v>
      </c>
      <c r="L117" s="12"/>
      <c r="M117" s="12"/>
      <c r="N117" s="12"/>
      <c r="O117" s="12"/>
      <c r="P117" s="12"/>
      <c r="Q117" s="12"/>
    </row>
    <row r="118" spans="9:17" x14ac:dyDescent="0.35">
      <c r="I118" s="12">
        <v>90</v>
      </c>
      <c r="J118" s="12">
        <v>1.0841394956878692</v>
      </c>
      <c r="K118" s="12">
        <v>7.3082512774824693E-7</v>
      </c>
      <c r="L118" s="12"/>
      <c r="M118" s="12"/>
      <c r="N118" s="12"/>
      <c r="O118" s="12"/>
      <c r="P118" s="12"/>
      <c r="Q118" s="12"/>
    </row>
    <row r="119" spans="9:17" x14ac:dyDescent="0.35">
      <c r="I119" s="12">
        <v>91</v>
      </c>
      <c r="J119" s="12">
        <v>1.086317577748009</v>
      </c>
      <c r="K119" s="12">
        <v>8.2000986445507351E-7</v>
      </c>
      <c r="L119" s="12"/>
      <c r="M119" s="12"/>
      <c r="N119" s="12"/>
      <c r="O119" s="12"/>
      <c r="P119" s="12"/>
      <c r="Q119" s="12"/>
    </row>
    <row r="120" spans="9:17" x14ac:dyDescent="0.35">
      <c r="I120" s="12">
        <v>92</v>
      </c>
      <c r="J120" s="12">
        <v>1.0884778094193988</v>
      </c>
      <c r="K120" s="12">
        <v>8.7877783783163466E-7</v>
      </c>
      <c r="L120" s="12"/>
      <c r="M120" s="12"/>
      <c r="N120" s="12"/>
      <c r="O120" s="12"/>
      <c r="P120" s="12"/>
      <c r="Q120" s="12"/>
    </row>
    <row r="121" spans="9:17" x14ac:dyDescent="0.35">
      <c r="I121" s="12">
        <v>93</v>
      </c>
      <c r="J121" s="12">
        <v>1.0906203987462229</v>
      </c>
      <c r="K121" s="12">
        <v>8.9844514694625843E-7</v>
      </c>
      <c r="L121" s="12"/>
      <c r="M121" s="12"/>
      <c r="N121" s="12"/>
      <c r="O121" s="12"/>
      <c r="P121" s="12"/>
      <c r="Q121" s="12"/>
    </row>
    <row r="122" spans="9:17" x14ac:dyDescent="0.35">
      <c r="I122" s="12">
        <v>94</v>
      </c>
      <c r="J122" s="12">
        <v>1.0927455521326981</v>
      </c>
      <c r="K122" s="12">
        <v>8.6936718735053375E-7</v>
      </c>
      <c r="L122" s="12"/>
      <c r="M122" s="12"/>
      <c r="N122" s="12"/>
      <c r="O122" s="12"/>
      <c r="P122" s="12"/>
      <c r="Q122" s="12"/>
    </row>
    <row r="123" spans="9:17" x14ac:dyDescent="0.35">
      <c r="I123" s="12">
        <v>95</v>
      </c>
      <c r="J123" s="12">
        <v>1.0948534744283016</v>
      </c>
      <c r="K123" s="12">
        <v>7.8088763655337345E-7</v>
      </c>
      <c r="L123" s="12"/>
      <c r="M123" s="12"/>
      <c r="N123" s="12"/>
      <c r="O123" s="12"/>
      <c r="P123" s="12"/>
      <c r="Q123" s="12"/>
    </row>
    <row r="124" spans="9:17" x14ac:dyDescent="0.35">
      <c r="I124" s="12">
        <v>96</v>
      </c>
      <c r="J124" s="12">
        <v>1.0969443690135923</v>
      </c>
      <c r="K124" s="12">
        <v>6.212865439891857E-7</v>
      </c>
      <c r="L124" s="12"/>
      <c r="M124" s="12"/>
      <c r="N124" s="12"/>
      <c r="O124" s="12"/>
      <c r="P124" s="12"/>
      <c r="Q124" s="12"/>
    </row>
    <row r="125" spans="9:17" x14ac:dyDescent="0.35">
      <c r="I125" s="12">
        <v>97</v>
      </c>
      <c r="J125" s="12">
        <v>1.0990184378865904</v>
      </c>
      <c r="K125" s="12">
        <v>3.7772755612230924E-7</v>
      </c>
      <c r="L125" s="12"/>
      <c r="M125" s="12"/>
      <c r="N125" s="12"/>
      <c r="O125" s="12"/>
      <c r="P125" s="12"/>
      <c r="Q125" s="12"/>
    </row>
    <row r="126" spans="9:17" x14ac:dyDescent="0.35">
      <c r="I126" s="12">
        <v>98</v>
      </c>
      <c r="J126" s="12">
        <v>1.1010758817497002</v>
      </c>
      <c r="K126" s="12">
        <v>3.6204286235630434E-8</v>
      </c>
      <c r="L126" s="12"/>
      <c r="M126" s="12"/>
      <c r="N126" s="12"/>
      <c r="O126" s="12"/>
      <c r="P126" s="12"/>
      <c r="Q126" s="12"/>
    </row>
    <row r="127" spans="9:17" x14ac:dyDescent="0.35">
      <c r="I127" s="12">
        <v>99</v>
      </c>
      <c r="J127" s="12">
        <v>1.1031169000971561</v>
      </c>
      <c r="K127" s="12">
        <v>-4.1851415910620915E-7</v>
      </c>
      <c r="L127" s="12"/>
      <c r="M127" s="12"/>
      <c r="N127" s="12"/>
      <c r="O127" s="12"/>
      <c r="P127" s="12"/>
      <c r="Q127" s="12"/>
    </row>
    <row r="128" spans="9:17" x14ac:dyDescent="0.35">
      <c r="I128" s="12">
        <v>100</v>
      </c>
      <c r="J128" s="12">
        <v>1.1051416913029604</v>
      </c>
      <c r="K128" s="12">
        <v>-1.0029384660548146E-6</v>
      </c>
      <c r="L128" s="12"/>
      <c r="M128" s="12"/>
      <c r="N128" s="12"/>
      <c r="O128" s="12"/>
      <c r="P128" s="12"/>
      <c r="Q128" s="12"/>
    </row>
    <row r="129" spans="9:17" ht="21.75" thickBot="1" x14ac:dyDescent="0.4">
      <c r="I129" s="13">
        <v>101</v>
      </c>
      <c r="J129" s="13">
        <v>1.107150452709317</v>
      </c>
      <c r="K129" s="13">
        <v>-1.734915226592193E-6</v>
      </c>
      <c r="L129" s="12"/>
      <c r="M129" s="12"/>
      <c r="N129" s="12"/>
      <c r="O129" s="12"/>
      <c r="P129" s="12"/>
      <c r="Q129" s="12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C04C5-7488-4BCE-96F4-8E812EDAA922}">
  <dimension ref="A1:Q129"/>
  <sheetViews>
    <sheetView topLeftCell="B1" workbookViewId="0">
      <selection activeCell="J6" sqref="J6"/>
    </sheetView>
  </sheetViews>
  <sheetFormatPr defaultColWidth="19" defaultRowHeight="21" x14ac:dyDescent="0.35"/>
  <cols>
    <col min="1" max="8" width="19" style="1"/>
    <col min="9" max="9" width="19.140625" style="1" bestFit="1" customWidth="1"/>
    <col min="10" max="10" width="24.5703125" style="1" customWidth="1"/>
    <col min="11" max="11" width="19.42578125" style="1" bestFit="1" customWidth="1"/>
    <col min="12" max="12" width="19.140625" style="1" bestFit="1" customWidth="1"/>
    <col min="13" max="13" width="25.140625" style="1" bestFit="1" customWidth="1"/>
    <col min="14" max="17" width="19.140625" style="1" bestFit="1" customWidth="1"/>
    <col min="18" max="16384" width="19" style="1"/>
  </cols>
  <sheetData>
    <row r="1" spans="1:17" x14ac:dyDescent="0.35">
      <c r="A1" s="6" t="s">
        <v>31</v>
      </c>
      <c r="B1" s="6" t="s">
        <v>33</v>
      </c>
      <c r="C1" s="12" t="s">
        <v>30</v>
      </c>
      <c r="D1" s="6" t="s">
        <v>32</v>
      </c>
      <c r="E1" s="12" t="s">
        <v>42</v>
      </c>
      <c r="F1" s="6" t="s">
        <v>35</v>
      </c>
      <c r="G1" s="12" t="s">
        <v>40</v>
      </c>
      <c r="H1" s="6" t="s">
        <v>31</v>
      </c>
      <c r="I1" s="12" t="s">
        <v>0</v>
      </c>
      <c r="J1" s="12"/>
      <c r="K1" s="12"/>
      <c r="L1" s="12"/>
      <c r="M1" s="12"/>
      <c r="N1" s="12"/>
      <c r="O1" s="12"/>
      <c r="P1" s="12"/>
      <c r="Q1" s="12"/>
    </row>
    <row r="2" spans="1:17" ht="21.75" thickBot="1" x14ac:dyDescent="0.4">
      <c r="A2" s="1">
        <f>(H2-MIN($H$2:$H$102))/(MAX($H$2:$H$102)-MIN($H$2:$H$102))+1</f>
        <v>1</v>
      </c>
      <c r="B2" s="1">
        <f>ATAN(A2)</f>
        <v>0.78539816339744828</v>
      </c>
      <c r="C2" s="1">
        <f>-B2*A2</f>
        <v>-0.78539816339744828</v>
      </c>
      <c r="D2" s="1">
        <f>A2^2</f>
        <v>1</v>
      </c>
      <c r="E2" s="1">
        <f>-B2*A2^3</f>
        <v>-0.78539816339744828</v>
      </c>
      <c r="F2" s="1">
        <f>A2^4</f>
        <v>1</v>
      </c>
      <c r="G2" s="1">
        <f>-B2*A2^5</f>
        <v>-0.78539816339744828</v>
      </c>
      <c r="H2" s="1">
        <v>0</v>
      </c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35">
      <c r="A3" s="1">
        <f t="shared" ref="A3:A66" si="0">(H3-MIN($H$2:$H$102))/(MAX($H$2:$H$102)-MIN($H$2:$H$102))+1</f>
        <v>1.01</v>
      </c>
      <c r="B3" s="1">
        <f t="shared" ref="B3:B66" si="1">ATAN(A3)</f>
        <v>0.79037324672830234</v>
      </c>
      <c r="C3" s="1">
        <f t="shared" ref="C3:C66" si="2">-B3*A3</f>
        <v>-0.79827697919558538</v>
      </c>
      <c r="D3" s="1">
        <f t="shared" ref="D3:D66" si="3">A3^2</f>
        <v>1.0201</v>
      </c>
      <c r="E3" s="1">
        <f t="shared" ref="E3:E66" si="4">-B3*A3^3</f>
        <v>-0.81432234647741653</v>
      </c>
      <c r="F3" s="1">
        <f t="shared" ref="F3:F66" si="5">A3^4</f>
        <v>1.04060401</v>
      </c>
      <c r="G3" s="1">
        <f t="shared" ref="G3:G66" si="6">-B3*A3^5</f>
        <v>-0.83069022564161266</v>
      </c>
      <c r="H3" s="1">
        <v>0.1</v>
      </c>
      <c r="I3" s="2" t="s">
        <v>1</v>
      </c>
      <c r="J3" s="2"/>
      <c r="K3" s="12"/>
      <c r="L3" s="12"/>
      <c r="M3" s="12"/>
      <c r="N3" s="12"/>
      <c r="O3" s="12"/>
      <c r="P3" s="12"/>
      <c r="Q3" s="12"/>
    </row>
    <row r="4" spans="1:17" x14ac:dyDescent="0.35">
      <c r="A4" s="1">
        <f t="shared" si="0"/>
        <v>1.02</v>
      </c>
      <c r="B4" s="1">
        <f t="shared" si="1"/>
        <v>0.79529882998543688</v>
      </c>
      <c r="C4" s="1">
        <f t="shared" si="2"/>
        <v>-0.8112048065851456</v>
      </c>
      <c r="D4" s="1">
        <f t="shared" si="3"/>
        <v>1.0404</v>
      </c>
      <c r="E4" s="1">
        <f t="shared" si="4"/>
        <v>-0.8439774807711854</v>
      </c>
      <c r="F4" s="1">
        <f t="shared" si="5"/>
        <v>1.08243216</v>
      </c>
      <c r="G4" s="1">
        <f t="shared" si="6"/>
        <v>-0.87807417099434137</v>
      </c>
      <c r="H4" s="1">
        <v>0.2</v>
      </c>
      <c r="I4" s="12" t="s">
        <v>2</v>
      </c>
      <c r="J4" s="12">
        <v>0.99999999252179905</v>
      </c>
      <c r="K4" s="12"/>
      <c r="L4" s="12"/>
      <c r="M4" s="12"/>
      <c r="N4" s="12"/>
      <c r="O4" s="12"/>
      <c r="P4" s="12"/>
      <c r="Q4" s="12"/>
    </row>
    <row r="5" spans="1:17" x14ac:dyDescent="0.35">
      <c r="A5" s="1">
        <f t="shared" si="0"/>
        <v>1.03</v>
      </c>
      <c r="B5" s="1">
        <f t="shared" si="1"/>
        <v>0.80017541280494064</v>
      </c>
      <c r="C5" s="1">
        <f t="shared" si="2"/>
        <v>-0.82418067518908888</v>
      </c>
      <c r="D5" s="1">
        <f t="shared" si="3"/>
        <v>1.0609</v>
      </c>
      <c r="E5" s="1">
        <f t="shared" si="4"/>
        <v>-0.87437327830810441</v>
      </c>
      <c r="F5" s="1">
        <f t="shared" si="5"/>
        <v>1.1255088099999999</v>
      </c>
      <c r="G5" s="1">
        <f t="shared" si="6"/>
        <v>-0.92762261095706777</v>
      </c>
      <c r="H5" s="1">
        <v>0.3</v>
      </c>
      <c r="I5" s="12" t="s">
        <v>3</v>
      </c>
      <c r="J5" s="12">
        <v>0.99999998504359811</v>
      </c>
      <c r="K5" s="12"/>
      <c r="L5" s="12"/>
      <c r="M5" s="12"/>
      <c r="N5" s="12"/>
      <c r="O5" s="12"/>
      <c r="P5" s="12"/>
      <c r="Q5" s="12"/>
    </row>
    <row r="6" spans="1:17" x14ac:dyDescent="0.35">
      <c r="A6" s="1">
        <f t="shared" si="0"/>
        <v>1.04</v>
      </c>
      <c r="B6" s="1">
        <f t="shared" si="1"/>
        <v>0.80500349425465301</v>
      </c>
      <c r="C6" s="1">
        <f t="shared" si="2"/>
        <v>-0.83720363402483911</v>
      </c>
      <c r="D6" s="1">
        <f t="shared" si="3"/>
        <v>1.0816000000000001</v>
      </c>
      <c r="E6" s="1">
        <f t="shared" si="4"/>
        <v>-0.90551945056126604</v>
      </c>
      <c r="F6" s="1">
        <f t="shared" si="5"/>
        <v>1.1698585600000002</v>
      </c>
      <c r="G6" s="1">
        <f t="shared" si="6"/>
        <v>-0.97940983772706558</v>
      </c>
      <c r="H6" s="1">
        <v>0.4</v>
      </c>
      <c r="I6" s="12" t="s">
        <v>4</v>
      </c>
      <c r="J6" s="12">
        <v>0.99999998425641901</v>
      </c>
      <c r="K6" s="12"/>
      <c r="L6" s="12"/>
      <c r="M6" s="12"/>
      <c r="N6" s="12"/>
      <c r="O6" s="12"/>
      <c r="P6" s="12"/>
      <c r="Q6" s="12"/>
    </row>
    <row r="7" spans="1:17" x14ac:dyDescent="0.35">
      <c r="A7" s="1">
        <f t="shared" si="0"/>
        <v>1.05</v>
      </c>
      <c r="B7" s="1">
        <f t="shared" si="1"/>
        <v>0.80978357257016687</v>
      </c>
      <c r="C7" s="1">
        <f t="shared" si="2"/>
        <v>-0.85027275119867529</v>
      </c>
      <c r="D7" s="1">
        <f t="shared" si="3"/>
        <v>1.1025</v>
      </c>
      <c r="E7" s="1">
        <f t="shared" si="4"/>
        <v>-0.93742570819653948</v>
      </c>
      <c r="F7" s="1">
        <f t="shared" si="5"/>
        <v>1.21550625</v>
      </c>
      <c r="G7" s="1">
        <f t="shared" si="6"/>
        <v>-1.0335118432866848</v>
      </c>
      <c r="H7" s="1">
        <v>0.5</v>
      </c>
      <c r="I7" s="12" t="s">
        <v>5</v>
      </c>
      <c r="J7" s="12">
        <v>1.1712003702207468E-5</v>
      </c>
      <c r="K7" s="12"/>
      <c r="L7" s="12"/>
      <c r="M7" s="12"/>
      <c r="N7" s="12"/>
      <c r="O7" s="12"/>
      <c r="P7" s="12"/>
      <c r="Q7" s="12"/>
    </row>
    <row r="8" spans="1:17" ht="21.75" thickBot="1" x14ac:dyDescent="0.4">
      <c r="A8" s="1">
        <f t="shared" si="0"/>
        <v>1.06</v>
      </c>
      <c r="B8" s="1">
        <f t="shared" si="1"/>
        <v>0.8145161449044872</v>
      </c>
      <c r="C8" s="1">
        <f t="shared" si="2"/>
        <v>-0.86338711359875653</v>
      </c>
      <c r="D8" s="1">
        <f t="shared" si="3"/>
        <v>1.1236000000000002</v>
      </c>
      <c r="E8" s="1">
        <f t="shared" si="4"/>
        <v>-0.97010176083956301</v>
      </c>
      <c r="F8" s="1">
        <f t="shared" si="5"/>
        <v>1.2624769600000003</v>
      </c>
      <c r="G8" s="1">
        <f t="shared" si="6"/>
        <v>-1.090006338479333</v>
      </c>
      <c r="H8" s="1">
        <v>0.6</v>
      </c>
      <c r="I8" s="13" t="s">
        <v>6</v>
      </c>
      <c r="J8" s="13">
        <v>101</v>
      </c>
      <c r="K8" s="12"/>
      <c r="L8" s="12"/>
      <c r="M8" s="12"/>
      <c r="N8" s="12"/>
      <c r="O8" s="12"/>
      <c r="P8" s="12"/>
      <c r="Q8" s="12"/>
    </row>
    <row r="9" spans="1:17" x14ac:dyDescent="0.35">
      <c r="A9" s="1">
        <f t="shared" si="0"/>
        <v>1.07</v>
      </c>
      <c r="B9" s="1">
        <f t="shared" si="1"/>
        <v>0.81920170709090345</v>
      </c>
      <c r="C9" s="1">
        <f t="shared" si="2"/>
        <v>-0.87654582658726676</v>
      </c>
      <c r="D9" s="1">
        <f t="shared" si="3"/>
        <v>1.1449</v>
      </c>
      <c r="E9" s="1">
        <f t="shared" si="4"/>
        <v>-1.0035573168597618</v>
      </c>
      <c r="F9" s="1">
        <f t="shared" si="5"/>
        <v>1.31079601</v>
      </c>
      <c r="G9" s="1">
        <f t="shared" si="6"/>
        <v>-1.1489727720727412</v>
      </c>
      <c r="H9" s="1">
        <v>0.7</v>
      </c>
      <c r="I9" s="12"/>
      <c r="J9" s="12"/>
      <c r="K9" s="12"/>
      <c r="L9" s="12"/>
      <c r="M9" s="12"/>
      <c r="N9" s="12"/>
      <c r="O9" s="12"/>
      <c r="P9" s="12"/>
      <c r="Q9" s="12"/>
    </row>
    <row r="10" spans="1:17" ht="21.75" thickBot="1" x14ac:dyDescent="0.4">
      <c r="A10" s="1">
        <f t="shared" si="0"/>
        <v>1.08</v>
      </c>
      <c r="B10" s="1">
        <f t="shared" si="1"/>
        <v>0.82384075341863627</v>
      </c>
      <c r="C10" s="1">
        <f t="shared" si="2"/>
        <v>-0.88974801369212719</v>
      </c>
      <c r="D10" s="1">
        <f t="shared" si="3"/>
        <v>1.1664000000000001</v>
      </c>
      <c r="E10" s="1">
        <f t="shared" si="4"/>
        <v>-1.0378020831704973</v>
      </c>
      <c r="F10" s="1">
        <f t="shared" si="5"/>
        <v>1.3604889600000003</v>
      </c>
      <c r="G10" s="1">
        <f t="shared" si="6"/>
        <v>-1.2104923498100681</v>
      </c>
      <c r="H10" s="1">
        <v>0.8</v>
      </c>
      <c r="I10" s="12" t="s">
        <v>7</v>
      </c>
      <c r="J10" s="12"/>
      <c r="K10" s="12"/>
      <c r="L10" s="12"/>
      <c r="M10" s="12"/>
      <c r="N10" s="12"/>
      <c r="O10" s="12"/>
      <c r="P10" s="12"/>
      <c r="Q10" s="12"/>
    </row>
    <row r="11" spans="1:17" x14ac:dyDescent="0.35">
      <c r="A11" s="1">
        <f t="shared" si="0"/>
        <v>1.0900000000000001</v>
      </c>
      <c r="B11" s="1">
        <f t="shared" si="1"/>
        <v>0.82843377642082572</v>
      </c>
      <c r="C11" s="1">
        <f t="shared" si="2"/>
        <v>-0.9029928162987001</v>
      </c>
      <c r="D11" s="1">
        <f t="shared" si="3"/>
        <v>1.1881000000000002</v>
      </c>
      <c r="E11" s="1">
        <f t="shared" si="4"/>
        <v>-1.0728457650444856</v>
      </c>
      <c r="F11" s="1">
        <f t="shared" si="5"/>
        <v>1.4115816100000003</v>
      </c>
      <c r="G11" s="1">
        <f t="shared" si="6"/>
        <v>-1.2746480534493536</v>
      </c>
      <c r="H11" s="1">
        <v>0.9</v>
      </c>
      <c r="I11" s="4"/>
      <c r="J11" s="4" t="s">
        <v>12</v>
      </c>
      <c r="K11" s="4" t="s">
        <v>13</v>
      </c>
      <c r="L11" s="4" t="s">
        <v>14</v>
      </c>
      <c r="M11" s="4" t="s">
        <v>15</v>
      </c>
      <c r="N11" s="4" t="s">
        <v>16</v>
      </c>
      <c r="O11" s="12"/>
      <c r="P11" s="12"/>
      <c r="Q11" s="12"/>
    </row>
    <row r="12" spans="1:17" x14ac:dyDescent="0.35">
      <c r="A12" s="1">
        <f t="shared" si="0"/>
        <v>1.1000000000000001</v>
      </c>
      <c r="B12" s="1">
        <f t="shared" si="1"/>
        <v>0.83298126667443173</v>
      </c>
      <c r="C12" s="1">
        <f t="shared" si="2"/>
        <v>-0.91627939334187503</v>
      </c>
      <c r="D12" s="1">
        <f t="shared" si="3"/>
        <v>1.2100000000000002</v>
      </c>
      <c r="E12" s="1">
        <f t="shared" si="4"/>
        <v>-1.1086980659436689</v>
      </c>
      <c r="F12" s="1">
        <f t="shared" si="5"/>
        <v>1.4641000000000004</v>
      </c>
      <c r="G12" s="1">
        <f t="shared" si="6"/>
        <v>-1.3415246597918395</v>
      </c>
      <c r="H12" s="1">
        <v>1</v>
      </c>
      <c r="I12" s="12" t="s">
        <v>8</v>
      </c>
      <c r="J12" s="12">
        <v>5</v>
      </c>
      <c r="K12" s="12">
        <v>0.87128226691342325</v>
      </c>
      <c r="L12" s="12">
        <v>0.17425645338268464</v>
      </c>
      <c r="M12" s="15">
        <v>1270358999.7637527</v>
      </c>
      <c r="N12" s="12">
        <v>0</v>
      </c>
      <c r="O12" s="12"/>
      <c r="P12" s="12"/>
      <c r="Q12" s="12"/>
    </row>
    <row r="13" spans="1:17" x14ac:dyDescent="0.35">
      <c r="A13" s="1">
        <f t="shared" si="0"/>
        <v>1.1100000000000001</v>
      </c>
      <c r="B13" s="1">
        <f t="shared" si="1"/>
        <v>0.83748371261162702</v>
      </c>
      <c r="C13" s="1">
        <f t="shared" si="2"/>
        <v>-0.92960692099890607</v>
      </c>
      <c r="D13" s="1">
        <f t="shared" si="3"/>
        <v>1.2321000000000002</v>
      </c>
      <c r="E13" s="1">
        <f t="shared" si="4"/>
        <v>-1.1453686873627522</v>
      </c>
      <c r="F13" s="1">
        <f t="shared" si="5"/>
        <v>1.5180704100000004</v>
      </c>
      <c r="G13" s="1">
        <f t="shared" si="6"/>
        <v>-1.4112087596996472</v>
      </c>
      <c r="H13" s="1">
        <v>1.1000000000000001</v>
      </c>
      <c r="I13" s="12" t="s">
        <v>9</v>
      </c>
      <c r="J13" s="12">
        <v>95</v>
      </c>
      <c r="K13" s="12">
        <v>1.3031247918449538E-8</v>
      </c>
      <c r="L13" s="12">
        <v>1.3717103072052145E-10</v>
      </c>
      <c r="M13" s="12"/>
      <c r="N13" s="12"/>
      <c r="O13" s="12"/>
      <c r="P13" s="12"/>
      <c r="Q13" s="12"/>
    </row>
    <row r="14" spans="1:17" ht="21.75" thickBot="1" x14ac:dyDescent="0.4">
      <c r="A14" s="1">
        <f t="shared" si="0"/>
        <v>1.1200000000000001</v>
      </c>
      <c r="B14" s="1">
        <f t="shared" si="1"/>
        <v>0.84194160034226573</v>
      </c>
      <c r="C14" s="1">
        <f t="shared" si="2"/>
        <v>-0.9429745923833377</v>
      </c>
      <c r="D14" s="1">
        <f t="shared" si="3"/>
        <v>1.2544000000000002</v>
      </c>
      <c r="E14" s="1">
        <f t="shared" si="4"/>
        <v>-1.182867328685659</v>
      </c>
      <c r="F14" s="1">
        <f t="shared" si="5"/>
        <v>1.5735193600000004</v>
      </c>
      <c r="G14" s="1">
        <f t="shared" si="6"/>
        <v>-1.4837887771032907</v>
      </c>
      <c r="H14" s="1">
        <v>1.2</v>
      </c>
      <c r="I14" s="13" t="s">
        <v>10</v>
      </c>
      <c r="J14" s="13">
        <v>100</v>
      </c>
      <c r="K14" s="13">
        <v>0.87128227994467122</v>
      </c>
      <c r="L14" s="13"/>
      <c r="M14" s="13"/>
      <c r="N14" s="13"/>
      <c r="O14" s="12"/>
      <c r="P14" s="12"/>
      <c r="Q14" s="12"/>
    </row>
    <row r="15" spans="1:17" ht="21.75" thickBot="1" x14ac:dyDescent="0.4">
      <c r="A15" s="1">
        <f t="shared" si="0"/>
        <v>1.1299999999999999</v>
      </c>
      <c r="B15" s="1">
        <f t="shared" si="1"/>
        <v>0.84635541348702237</v>
      </c>
      <c r="C15" s="1">
        <f t="shared" si="2"/>
        <v>-0.95638161724033521</v>
      </c>
      <c r="D15" s="1">
        <f t="shared" si="3"/>
        <v>1.2768999999999997</v>
      </c>
      <c r="E15" s="1">
        <f t="shared" si="4"/>
        <v>-1.2212036870541836</v>
      </c>
      <c r="F15" s="1">
        <f t="shared" si="5"/>
        <v>1.6304736099999992</v>
      </c>
      <c r="G15" s="1">
        <f t="shared" si="6"/>
        <v>-1.5593549879994868</v>
      </c>
      <c r="H15" s="1">
        <v>1.3</v>
      </c>
      <c r="I15" s="12"/>
      <c r="J15" s="12"/>
      <c r="K15" s="12"/>
      <c r="L15" s="12"/>
      <c r="M15" s="12"/>
      <c r="N15" s="12"/>
      <c r="O15" s="12"/>
      <c r="P15" s="12"/>
      <c r="Q15" s="12"/>
    </row>
    <row r="16" spans="1:17" x14ac:dyDescent="0.35">
      <c r="A16" s="1">
        <f t="shared" si="0"/>
        <v>1.1399999999999999</v>
      </c>
      <c r="B16" s="1">
        <f t="shared" si="1"/>
        <v>0.85072563302079984</v>
      </c>
      <c r="C16" s="1">
        <f t="shared" si="2"/>
        <v>-0.96982722164371171</v>
      </c>
      <c r="D16" s="1">
        <f t="shared" si="3"/>
        <v>1.2995999999999999</v>
      </c>
      <c r="E16" s="1">
        <f t="shared" si="4"/>
        <v>-1.2603874572481677</v>
      </c>
      <c r="F16" s="1">
        <f t="shared" si="5"/>
        <v>1.6889601599999997</v>
      </c>
      <c r="G16" s="1">
        <f t="shared" si="6"/>
        <v>-1.6379995394397187</v>
      </c>
      <c r="H16" s="1">
        <v>1.4</v>
      </c>
      <c r="I16" s="4"/>
      <c r="J16" s="4" t="s">
        <v>17</v>
      </c>
      <c r="K16" s="4" t="s">
        <v>5</v>
      </c>
      <c r="L16" s="4" t="s">
        <v>18</v>
      </c>
      <c r="M16" s="4" t="s">
        <v>19</v>
      </c>
      <c r="N16" s="4" t="s">
        <v>20</v>
      </c>
      <c r="O16" s="4" t="s">
        <v>21</v>
      </c>
      <c r="P16" s="4" t="s">
        <v>22</v>
      </c>
      <c r="Q16" s="4" t="s">
        <v>23</v>
      </c>
    </row>
    <row r="17" spans="1:17" x14ac:dyDescent="0.35">
      <c r="A17" s="1">
        <f t="shared" si="0"/>
        <v>1.1499999999999999</v>
      </c>
      <c r="B17" s="1">
        <f t="shared" si="1"/>
        <v>0.85505273712601648</v>
      </c>
      <c r="C17" s="1">
        <f t="shared" si="2"/>
        <v>-0.98331064769491883</v>
      </c>
      <c r="D17" s="1">
        <f t="shared" si="3"/>
        <v>1.3224999999999998</v>
      </c>
      <c r="E17" s="1">
        <f t="shared" si="4"/>
        <v>-1.3004283315765299</v>
      </c>
      <c r="F17" s="1">
        <f t="shared" si="5"/>
        <v>1.7490062499999994</v>
      </c>
      <c r="G17" s="1">
        <f t="shared" si="6"/>
        <v>-1.7198164685099608</v>
      </c>
      <c r="H17" s="1">
        <v>1.5</v>
      </c>
      <c r="I17" s="12" t="s">
        <v>11</v>
      </c>
      <c r="J17" s="12">
        <v>0.30191885125960505</v>
      </c>
      <c r="K17" s="12">
        <v>7.8384331479028541E-4</v>
      </c>
      <c r="L17" s="12">
        <v>385.17755470094477</v>
      </c>
      <c r="M17" s="12">
        <v>1.5956785441818936E-153</v>
      </c>
      <c r="N17" s="12">
        <v>0.30036272553232657</v>
      </c>
      <c r="O17" s="12">
        <v>0.30347497698688353</v>
      </c>
      <c r="P17" s="12">
        <v>0.30036272553232657</v>
      </c>
      <c r="Q17" s="12">
        <v>0.30347497698688353</v>
      </c>
    </row>
    <row r="18" spans="1:17" x14ac:dyDescent="0.35">
      <c r="A18" s="1">
        <f t="shared" si="0"/>
        <v>1.1599999999999999</v>
      </c>
      <c r="B18" s="1">
        <f t="shared" si="1"/>
        <v>0.85933720105538858</v>
      </c>
      <c r="C18" s="1">
        <f t="shared" si="2"/>
        <v>-0.99683115322425064</v>
      </c>
      <c r="D18" s="1">
        <f t="shared" si="3"/>
        <v>1.3455999999999999</v>
      </c>
      <c r="E18" s="1">
        <f t="shared" si="4"/>
        <v>-1.3413359997785517</v>
      </c>
      <c r="F18" s="1">
        <f t="shared" si="5"/>
        <v>1.8106393599999997</v>
      </c>
      <c r="G18" s="1">
        <f t="shared" si="6"/>
        <v>-1.8049017213020189</v>
      </c>
      <c r="H18" s="1">
        <v>1.6</v>
      </c>
      <c r="I18" s="12" t="s">
        <v>30</v>
      </c>
      <c r="J18" s="12">
        <v>-7.4309726702092691</v>
      </c>
      <c r="K18" s="12">
        <v>8.6242556173656296E-2</v>
      </c>
      <c r="L18" s="12">
        <v>-86.163641245122776</v>
      </c>
      <c r="M18" s="12">
        <v>5.4755974484489843E-92</v>
      </c>
      <c r="N18" s="12">
        <v>-7.6021857913978996</v>
      </c>
      <c r="O18" s="12">
        <v>-7.2597595490206386</v>
      </c>
      <c r="P18" s="12">
        <v>-7.6021857913978996</v>
      </c>
      <c r="Q18" s="12">
        <v>-7.2597595490206386</v>
      </c>
    </row>
    <row r="19" spans="1:17" x14ac:dyDescent="0.35">
      <c r="A19" s="1">
        <f t="shared" si="0"/>
        <v>1.17</v>
      </c>
      <c r="B19" s="1">
        <f t="shared" si="1"/>
        <v>0.86357949700383518</v>
      </c>
      <c r="C19" s="1">
        <f t="shared" si="2"/>
        <v>-1.0103880114944872</v>
      </c>
      <c r="D19" s="1">
        <f t="shared" si="3"/>
        <v>1.3688999999999998</v>
      </c>
      <c r="E19" s="1">
        <f t="shared" si="4"/>
        <v>-1.3831201489348033</v>
      </c>
      <c r="F19" s="1">
        <f t="shared" si="5"/>
        <v>1.8738872099999995</v>
      </c>
      <c r="G19" s="1">
        <f t="shared" si="6"/>
        <v>-1.8933531718768517</v>
      </c>
      <c r="H19" s="1">
        <v>1.7</v>
      </c>
      <c r="I19" s="12" t="s">
        <v>32</v>
      </c>
      <c r="J19" s="12">
        <v>-6.5029404067237504</v>
      </c>
      <c r="K19" s="12">
        <v>8.3515131767590955E-2</v>
      </c>
      <c r="L19" s="12">
        <v>-77.865415153991222</v>
      </c>
      <c r="M19" s="12">
        <v>7.2218907956261606E-88</v>
      </c>
      <c r="N19" s="12">
        <v>-6.668738905873254</v>
      </c>
      <c r="O19" s="12">
        <v>-6.3371419075742468</v>
      </c>
      <c r="P19" s="12">
        <v>-6.668738905873254</v>
      </c>
      <c r="Q19" s="12">
        <v>-6.3371419075742468</v>
      </c>
    </row>
    <row r="20" spans="1:17" x14ac:dyDescent="0.35">
      <c r="A20" s="1">
        <f t="shared" si="0"/>
        <v>1.18</v>
      </c>
      <c r="B20" s="1">
        <f t="shared" si="1"/>
        <v>0.86778009398913891</v>
      </c>
      <c r="C20" s="1">
        <f t="shared" si="2"/>
        <v>-1.0239805109071838</v>
      </c>
      <c r="D20" s="1">
        <f t="shared" si="3"/>
        <v>1.3923999999999999</v>
      </c>
      <c r="E20" s="1">
        <f t="shared" si="4"/>
        <v>-1.4257904633871628</v>
      </c>
      <c r="F20" s="1">
        <f t="shared" si="5"/>
        <v>1.9387777599999996</v>
      </c>
      <c r="G20" s="1">
        <f t="shared" si="6"/>
        <v>-1.985270641220285</v>
      </c>
      <c r="H20" s="1">
        <v>1.8</v>
      </c>
      <c r="I20" s="12" t="s">
        <v>42</v>
      </c>
      <c r="J20" s="12">
        <v>-2.5549921460652989</v>
      </c>
      <c r="K20" s="12">
        <v>4.055965589428135E-2</v>
      </c>
      <c r="L20" s="12">
        <v>-62.99343743755815</v>
      </c>
      <c r="M20" s="12">
        <v>2.7398933662183203E-79</v>
      </c>
      <c r="N20" s="12">
        <v>-2.6355132436312587</v>
      </c>
      <c r="O20" s="12">
        <v>-2.4744710484993391</v>
      </c>
      <c r="P20" s="12">
        <v>-2.6355132436312587</v>
      </c>
      <c r="Q20" s="12">
        <v>-2.4744710484993391</v>
      </c>
    </row>
    <row r="21" spans="1:17" x14ac:dyDescent="0.35">
      <c r="A21" s="1">
        <f t="shared" si="0"/>
        <v>1.19</v>
      </c>
      <c r="B21" s="1">
        <f t="shared" si="1"/>
        <v>0.87193945774100823</v>
      </c>
      <c r="C21" s="1">
        <f t="shared" si="2"/>
        <v>-1.0376079547117998</v>
      </c>
      <c r="D21" s="1">
        <f t="shared" si="3"/>
        <v>1.4160999999999999</v>
      </c>
      <c r="E21" s="1">
        <f t="shared" si="4"/>
        <v>-1.4693566246673795</v>
      </c>
      <c r="F21" s="1">
        <f t="shared" si="5"/>
        <v>2.0053392099999998</v>
      </c>
      <c r="G21" s="1">
        <f t="shared" si="6"/>
        <v>-2.0807559161914759</v>
      </c>
      <c r="H21" s="1">
        <v>1.9</v>
      </c>
      <c r="I21" s="12" t="s">
        <v>35</v>
      </c>
      <c r="J21" s="12">
        <v>-0.90585018986685073</v>
      </c>
      <c r="K21" s="12">
        <v>1.6330812704207498E-2</v>
      </c>
      <c r="L21" s="12">
        <v>-55.468775882382509</v>
      </c>
      <c r="M21" s="12">
        <v>3.5346261139107658E-74</v>
      </c>
      <c r="N21" s="12">
        <v>-0.93827095217593903</v>
      </c>
      <c r="O21" s="12">
        <v>-0.87342942755776243</v>
      </c>
      <c r="P21" s="12">
        <v>-0.93827095217593903</v>
      </c>
      <c r="Q21" s="12">
        <v>-0.87342942755776243</v>
      </c>
    </row>
    <row r="22" spans="1:17" ht="21.75" thickBot="1" x14ac:dyDescent="0.4">
      <c r="A22" s="1">
        <f t="shared" si="0"/>
        <v>1.2</v>
      </c>
      <c r="B22" s="1">
        <f t="shared" si="1"/>
        <v>0.87605805059819342</v>
      </c>
      <c r="C22" s="1">
        <f t="shared" si="2"/>
        <v>-1.051269660717832</v>
      </c>
      <c r="D22" s="1">
        <f t="shared" si="3"/>
        <v>1.44</v>
      </c>
      <c r="E22" s="1">
        <f t="shared" si="4"/>
        <v>-1.5138283114336781</v>
      </c>
      <c r="F22" s="1">
        <f t="shared" si="5"/>
        <v>2.0735999999999999</v>
      </c>
      <c r="G22" s="1">
        <f t="shared" si="6"/>
        <v>-2.1799127684644963</v>
      </c>
      <c r="H22" s="1">
        <v>2</v>
      </c>
      <c r="I22" s="13" t="s">
        <v>40</v>
      </c>
      <c r="J22" s="13">
        <v>-6.2835623895616421E-2</v>
      </c>
      <c r="K22" s="13">
        <v>1.2950275164838379E-3</v>
      </c>
      <c r="L22" s="13">
        <v>-48.520686314236023</v>
      </c>
      <c r="M22" s="13">
        <v>7.6398424692321492E-69</v>
      </c>
      <c r="N22" s="13">
        <v>-6.5406578572283186E-2</v>
      </c>
      <c r="O22" s="13">
        <v>-6.026466921894965E-2</v>
      </c>
      <c r="P22" s="13">
        <v>-6.5406578572283186E-2</v>
      </c>
      <c r="Q22" s="13">
        <v>-6.026466921894965E-2</v>
      </c>
    </row>
    <row r="23" spans="1:17" x14ac:dyDescent="0.35">
      <c r="A23" s="1">
        <f t="shared" si="0"/>
        <v>1.21</v>
      </c>
      <c r="B23" s="1">
        <f t="shared" si="1"/>
        <v>0.88013633141332004</v>
      </c>
      <c r="C23" s="1">
        <f t="shared" si="2"/>
        <v>-1.0649649610101173</v>
      </c>
      <c r="D23" s="1">
        <f t="shared" si="3"/>
        <v>1.4641</v>
      </c>
      <c r="E23" s="1">
        <f t="shared" si="4"/>
        <v>-1.5592151994149126</v>
      </c>
      <c r="F23" s="1">
        <f t="shared" si="5"/>
        <v>2.1435888099999998</v>
      </c>
      <c r="G23" s="1">
        <f t="shared" si="6"/>
        <v>-2.2828469734633732</v>
      </c>
      <c r="H23" s="1">
        <v>2.1</v>
      </c>
      <c r="I23" s="12"/>
      <c r="J23" s="12"/>
      <c r="K23" s="12"/>
      <c r="L23" s="12"/>
      <c r="M23" s="12"/>
      <c r="N23" s="12"/>
      <c r="O23" s="12"/>
      <c r="P23" s="12"/>
      <c r="Q23" s="12"/>
    </row>
    <row r="24" spans="1:17" x14ac:dyDescent="0.35">
      <c r="A24" s="1">
        <f t="shared" si="0"/>
        <v>1.22</v>
      </c>
      <c r="B24" s="1">
        <f t="shared" si="1"/>
        <v>0.88417475546511104</v>
      </c>
      <c r="C24" s="1">
        <f t="shared" si="2"/>
        <v>-1.0786932016674355</v>
      </c>
      <c r="D24" s="1">
        <f t="shared" si="3"/>
        <v>1.4883999999999999</v>
      </c>
      <c r="E24" s="1">
        <f t="shared" si="4"/>
        <v>-1.6055269613618108</v>
      </c>
      <c r="F24" s="1">
        <f t="shared" si="5"/>
        <v>2.2153345599999996</v>
      </c>
      <c r="G24" s="1">
        <f t="shared" si="6"/>
        <v>-2.389666329290919</v>
      </c>
      <c r="H24" s="1">
        <v>2.2000000000000002</v>
      </c>
      <c r="I24" s="12"/>
      <c r="J24" s="12"/>
      <c r="K24" s="12"/>
      <c r="L24" s="12"/>
      <c r="M24" s="12"/>
      <c r="N24" s="12"/>
      <c r="O24" s="12"/>
      <c r="P24" s="12"/>
      <c r="Q24" s="12"/>
    </row>
    <row r="25" spans="1:17" x14ac:dyDescent="0.35">
      <c r="A25" s="1">
        <f t="shared" si="0"/>
        <v>1.23</v>
      </c>
      <c r="B25" s="1">
        <f t="shared" si="1"/>
        <v>0.88817377437767964</v>
      </c>
      <c r="C25" s="1">
        <f t="shared" si="2"/>
        <v>-1.092453742484546</v>
      </c>
      <c r="D25" s="1">
        <f t="shared" si="3"/>
        <v>1.5128999999999999</v>
      </c>
      <c r="E25" s="1">
        <f t="shared" si="4"/>
        <v>-1.6527732670048694</v>
      </c>
      <c r="F25" s="1">
        <f t="shared" si="5"/>
        <v>2.2888664099999998</v>
      </c>
      <c r="G25" s="1">
        <f t="shared" si="6"/>
        <v>-2.5004806756516671</v>
      </c>
      <c r="H25" s="1">
        <v>2.2999999999999998</v>
      </c>
      <c r="I25" s="12"/>
      <c r="J25" s="12"/>
      <c r="K25" s="12"/>
      <c r="L25" s="12"/>
      <c r="M25" s="12"/>
      <c r="N25" s="12"/>
      <c r="O25" s="12"/>
      <c r="P25" s="12"/>
      <c r="Q25" s="12"/>
    </row>
    <row r="26" spans="1:17" x14ac:dyDescent="0.35">
      <c r="A26" s="1">
        <f t="shared" si="0"/>
        <v>1.24</v>
      </c>
      <c r="B26" s="1">
        <f t="shared" si="1"/>
        <v>0.89213383604658392</v>
      </c>
      <c r="C26" s="1">
        <f t="shared" si="2"/>
        <v>-1.106245956697764</v>
      </c>
      <c r="D26" s="1">
        <f t="shared" si="3"/>
        <v>1.5376000000000001</v>
      </c>
      <c r="E26" s="1">
        <f t="shared" si="4"/>
        <v>-1.7009637830184821</v>
      </c>
      <c r="F26" s="1">
        <f t="shared" si="5"/>
        <v>2.3642137600000002</v>
      </c>
      <c r="G26" s="1">
        <f t="shared" si="6"/>
        <v>-2.6154019127692183</v>
      </c>
      <c r="H26" s="1">
        <v>2.4</v>
      </c>
      <c r="I26" s="12" t="s">
        <v>24</v>
      </c>
      <c r="J26" s="12"/>
      <c r="K26" s="12"/>
      <c r="L26" s="12"/>
      <c r="M26" s="12"/>
      <c r="N26" s="12"/>
      <c r="O26" s="12"/>
      <c r="P26" s="12"/>
      <c r="Q26" s="12"/>
    </row>
    <row r="27" spans="1:17" ht="21.75" thickBot="1" x14ac:dyDescent="0.4">
      <c r="A27" s="1">
        <f t="shared" si="0"/>
        <v>1.25</v>
      </c>
      <c r="B27" s="1">
        <f t="shared" si="1"/>
        <v>0.89605538457134393</v>
      </c>
      <c r="C27" s="1">
        <f t="shared" si="2"/>
        <v>-1.12006923071418</v>
      </c>
      <c r="D27" s="1">
        <f t="shared" si="3"/>
        <v>1.5625</v>
      </c>
      <c r="E27" s="1">
        <f t="shared" si="4"/>
        <v>-1.750108172990906</v>
      </c>
      <c r="F27" s="1">
        <f t="shared" si="5"/>
        <v>2.44140625</v>
      </c>
      <c r="G27" s="1">
        <f t="shared" si="6"/>
        <v>-2.7345440202982907</v>
      </c>
      <c r="H27" s="1">
        <v>2.5</v>
      </c>
      <c r="I27" s="12"/>
      <c r="J27" s="12"/>
      <c r="K27" s="12"/>
      <c r="L27" s="12"/>
      <c r="M27" s="12"/>
      <c r="N27" s="12"/>
      <c r="O27" s="12"/>
      <c r="P27" s="12"/>
      <c r="Q27" s="12"/>
    </row>
    <row r="28" spans="1:17" x14ac:dyDescent="0.35">
      <c r="A28" s="1">
        <f t="shared" si="0"/>
        <v>1.26</v>
      </c>
      <c r="B28" s="1">
        <f t="shared" si="1"/>
        <v>0.89993886019412961</v>
      </c>
      <c r="C28" s="1">
        <f t="shared" si="2"/>
        <v>-1.1339229638446033</v>
      </c>
      <c r="D28" s="1">
        <f t="shared" si="3"/>
        <v>1.5876000000000001</v>
      </c>
      <c r="E28" s="1">
        <f t="shared" si="4"/>
        <v>-1.8002160973996923</v>
      </c>
      <c r="F28" s="1">
        <f t="shared" si="5"/>
        <v>2.5204737600000002</v>
      </c>
      <c r="G28" s="1">
        <f t="shared" si="6"/>
        <v>-2.8580230762317518</v>
      </c>
      <c r="H28" s="1">
        <v>2.6</v>
      </c>
      <c r="I28" s="4" t="s">
        <v>25</v>
      </c>
      <c r="J28" s="4" t="s">
        <v>39</v>
      </c>
      <c r="K28" s="4" t="s">
        <v>27</v>
      </c>
      <c r="L28" s="12"/>
      <c r="M28" s="12"/>
      <c r="N28" s="12"/>
      <c r="O28" s="12"/>
      <c r="P28" s="12"/>
      <c r="Q28" s="12"/>
    </row>
    <row r="29" spans="1:17" x14ac:dyDescent="0.35">
      <c r="A29" s="1">
        <f t="shared" si="0"/>
        <v>1.27</v>
      </c>
      <c r="B29" s="1">
        <f t="shared" si="1"/>
        <v>0.90378469924434035</v>
      </c>
      <c r="C29" s="1">
        <f t="shared" si="2"/>
        <v>-1.1478065680403122</v>
      </c>
      <c r="D29" s="1">
        <f t="shared" si="3"/>
        <v>1.6129</v>
      </c>
      <c r="E29" s="1">
        <f t="shared" si="4"/>
        <v>-1.8512972135922194</v>
      </c>
      <c r="F29" s="1">
        <f t="shared" si="5"/>
        <v>2.6014464099999999</v>
      </c>
      <c r="G29" s="1">
        <f t="shared" si="6"/>
        <v>-2.9859572758028907</v>
      </c>
      <c r="H29" s="1">
        <v>2.7</v>
      </c>
      <c r="I29" s="12">
        <v>1</v>
      </c>
      <c r="J29" s="12">
        <v>0.78543766472613608</v>
      </c>
      <c r="K29" s="12">
        <v>-3.9501328687796544E-5</v>
      </c>
      <c r="L29" s="12"/>
      <c r="M29" s="12"/>
      <c r="N29" s="12"/>
      <c r="O29" s="12"/>
      <c r="P29" s="12"/>
      <c r="Q29" s="12"/>
    </row>
    <row r="30" spans="1:17" x14ac:dyDescent="0.35">
      <c r="A30" s="1">
        <f t="shared" si="0"/>
        <v>1.28</v>
      </c>
      <c r="B30" s="1">
        <f t="shared" si="1"/>
        <v>0.90759333408880338</v>
      </c>
      <c r="C30" s="1">
        <f t="shared" si="2"/>
        <v>-1.1617194676336684</v>
      </c>
      <c r="D30" s="1">
        <f t="shared" si="3"/>
        <v>1.6384000000000001</v>
      </c>
      <c r="E30" s="1">
        <f t="shared" si="4"/>
        <v>-1.9033611757710025</v>
      </c>
      <c r="F30" s="1">
        <f t="shared" si="5"/>
        <v>2.6843545600000001</v>
      </c>
      <c r="G30" s="1">
        <f t="shared" si="6"/>
        <v>-3.1184669503832101</v>
      </c>
      <c r="H30" s="1">
        <v>2.8</v>
      </c>
      <c r="I30" s="12">
        <v>2</v>
      </c>
      <c r="J30" s="12">
        <v>0.79039655619305393</v>
      </c>
      <c r="K30" s="12">
        <v>-2.3309464751597453E-5</v>
      </c>
      <c r="L30" s="12"/>
      <c r="M30" s="12"/>
      <c r="N30" s="12"/>
      <c r="O30" s="12"/>
      <c r="P30" s="12"/>
      <c r="Q30" s="12"/>
    </row>
    <row r="31" spans="1:17" x14ac:dyDescent="0.35">
      <c r="A31" s="1">
        <f t="shared" si="0"/>
        <v>1.29</v>
      </c>
      <c r="B31" s="1">
        <f t="shared" si="1"/>
        <v>0.91136519308732755</v>
      </c>
      <c r="C31" s="1">
        <f t="shared" si="2"/>
        <v>-1.1756610990826526</v>
      </c>
      <c r="D31" s="1">
        <f t="shared" si="3"/>
        <v>1.6641000000000001</v>
      </c>
      <c r="E31" s="1">
        <f t="shared" si="4"/>
        <v>-1.9564176349834423</v>
      </c>
      <c r="F31" s="1">
        <f t="shared" si="5"/>
        <v>2.7692288100000004</v>
      </c>
      <c r="G31" s="1">
        <f t="shared" si="6"/>
        <v>-3.2556745863759469</v>
      </c>
      <c r="H31" s="1">
        <v>2.9</v>
      </c>
      <c r="I31" s="12">
        <v>3</v>
      </c>
      <c r="J31" s="12">
        <v>0.79530919531425326</v>
      </c>
      <c r="K31" s="12">
        <v>-1.0365328816375197E-5</v>
      </c>
      <c r="L31" s="12"/>
      <c r="M31" s="12"/>
      <c r="N31" s="12"/>
      <c r="O31" s="12"/>
      <c r="P31" s="12"/>
      <c r="Q31" s="12"/>
    </row>
    <row r="32" spans="1:17" x14ac:dyDescent="0.35">
      <c r="A32" s="1">
        <f t="shared" si="0"/>
        <v>1.3</v>
      </c>
      <c r="B32" s="1">
        <f t="shared" si="1"/>
        <v>0.91510070055336046</v>
      </c>
      <c r="C32" s="1">
        <f t="shared" si="2"/>
        <v>-1.1896309107193686</v>
      </c>
      <c r="D32" s="1">
        <f t="shared" si="3"/>
        <v>1.6900000000000002</v>
      </c>
      <c r="E32" s="1">
        <f t="shared" si="4"/>
        <v>-2.0104762391157336</v>
      </c>
      <c r="F32" s="1">
        <f t="shared" si="5"/>
        <v>2.8561000000000005</v>
      </c>
      <c r="G32" s="1">
        <f t="shared" si="6"/>
        <v>-3.3977048441055895</v>
      </c>
      <c r="H32" s="1">
        <v>3</v>
      </c>
      <c r="I32" s="12">
        <v>4</v>
      </c>
      <c r="J32" s="12">
        <v>0.80017568148155027</v>
      </c>
      <c r="K32" s="12">
        <v>-2.6867660962714979E-7</v>
      </c>
      <c r="L32" s="12"/>
      <c r="M32" s="12"/>
      <c r="N32" s="12"/>
      <c r="O32" s="12"/>
      <c r="P32" s="12"/>
      <c r="Q32" s="12"/>
    </row>
    <row r="33" spans="1:17" x14ac:dyDescent="0.35">
      <c r="A33" s="1">
        <f t="shared" si="0"/>
        <v>1.31</v>
      </c>
      <c r="B33" s="1">
        <f t="shared" si="1"/>
        <v>0.91880027671950137</v>
      </c>
      <c r="C33" s="1">
        <f t="shared" si="2"/>
        <v>-1.2036283625025468</v>
      </c>
      <c r="D33" s="1">
        <f t="shared" si="3"/>
        <v>1.7161000000000002</v>
      </c>
      <c r="E33" s="1">
        <f t="shared" si="4"/>
        <v>-2.0655466328906211</v>
      </c>
      <c r="F33" s="1">
        <f t="shared" si="5"/>
        <v>2.9449992100000006</v>
      </c>
      <c r="G33" s="1">
        <f t="shared" si="6"/>
        <v>-3.5446845767035948</v>
      </c>
      <c r="H33" s="1">
        <v>3.1</v>
      </c>
      <c r="I33" s="12">
        <v>5</v>
      </c>
      <c r="J33" s="12">
        <v>0.80499614498878058</v>
      </c>
      <c r="K33" s="12">
        <v>7.3492658724250148E-6</v>
      </c>
      <c r="L33" s="12"/>
      <c r="M33" s="12"/>
      <c r="N33" s="12"/>
      <c r="O33" s="12"/>
      <c r="P33" s="12"/>
      <c r="Q33" s="12"/>
    </row>
    <row r="34" spans="1:17" x14ac:dyDescent="0.35">
      <c r="A34" s="1">
        <f t="shared" si="0"/>
        <v>1.32</v>
      </c>
      <c r="B34" s="1">
        <f t="shared" si="1"/>
        <v>0.92246433770763592</v>
      </c>
      <c r="C34" s="1">
        <f t="shared" si="2"/>
        <v>-1.2176529257740796</v>
      </c>
      <c r="D34" s="1">
        <f t="shared" si="3"/>
        <v>1.7424000000000002</v>
      </c>
      <c r="E34" s="1">
        <f t="shared" si="4"/>
        <v>-2.1216384578687562</v>
      </c>
      <c r="F34" s="1">
        <f t="shared" si="5"/>
        <v>3.0359577600000005</v>
      </c>
      <c r="G34" s="1">
        <f t="shared" si="6"/>
        <v>-3.6967428489905214</v>
      </c>
      <c r="H34" s="1">
        <v>3.2</v>
      </c>
      <c r="I34" s="12">
        <v>6</v>
      </c>
      <c r="J34" s="12">
        <v>0.8097707453191143</v>
      </c>
      <c r="K34" s="12">
        <v>1.2827251052560662E-5</v>
      </c>
      <c r="L34" s="12"/>
      <c r="M34" s="12"/>
      <c r="N34" s="12"/>
      <c r="O34" s="12"/>
      <c r="P34" s="12"/>
      <c r="Q34" s="12"/>
    </row>
    <row r="35" spans="1:17" x14ac:dyDescent="0.35">
      <c r="A35" s="1">
        <f t="shared" si="0"/>
        <v>1.33</v>
      </c>
      <c r="B35" s="1">
        <f t="shared" si="1"/>
        <v>0.92609329550346231</v>
      </c>
      <c r="C35" s="1">
        <f t="shared" si="2"/>
        <v>-1.2317040830196049</v>
      </c>
      <c r="D35" s="1">
        <f t="shared" si="3"/>
        <v>1.7689000000000001</v>
      </c>
      <c r="E35" s="1">
        <f t="shared" si="4"/>
        <v>-2.1787613524533791</v>
      </c>
      <c r="F35" s="1">
        <f t="shared" si="5"/>
        <v>3.1290072100000006</v>
      </c>
      <c r="G35" s="1">
        <f t="shared" si="6"/>
        <v>-3.8540109563547835</v>
      </c>
      <c r="H35" s="1">
        <v>3.3</v>
      </c>
      <c r="I35" s="12">
        <v>7</v>
      </c>
      <c r="J35" s="12">
        <v>0.81449966946722407</v>
      </c>
      <c r="K35" s="12">
        <v>1.6475437263130388E-5</v>
      </c>
      <c r="L35" s="12"/>
      <c r="M35" s="12"/>
      <c r="N35" s="12"/>
      <c r="O35" s="12"/>
      <c r="P35" s="12"/>
      <c r="Q35" s="12"/>
    </row>
    <row r="36" spans="1:17" x14ac:dyDescent="0.35">
      <c r="A36" s="1">
        <f t="shared" si="0"/>
        <v>1.3399999999999999</v>
      </c>
      <c r="B36" s="1">
        <f t="shared" si="1"/>
        <v>0.92968755793519064</v>
      </c>
      <c r="C36" s="1">
        <f t="shared" si="2"/>
        <v>-1.2457813276331553</v>
      </c>
      <c r="D36" s="1">
        <f t="shared" si="3"/>
        <v>1.7955999999999996</v>
      </c>
      <c r="E36" s="1">
        <f t="shared" si="4"/>
        <v>-2.2369249518980929</v>
      </c>
      <c r="F36" s="1">
        <f t="shared" si="5"/>
        <v>3.2241793599999986</v>
      </c>
      <c r="G36" s="1">
        <f t="shared" si="6"/>
        <v>-4.016622443628215</v>
      </c>
      <c r="H36" s="1">
        <v>3.4</v>
      </c>
      <c r="I36" s="12">
        <v>8</v>
      </c>
      <c r="J36" s="12">
        <v>0.81918313029766754</v>
      </c>
      <c r="K36" s="12">
        <v>1.8576793235913769E-5</v>
      </c>
      <c r="L36" s="12"/>
      <c r="M36" s="12"/>
      <c r="N36" s="12"/>
      <c r="O36" s="12"/>
      <c r="P36" s="12"/>
      <c r="Q36" s="12"/>
    </row>
    <row r="37" spans="1:17" x14ac:dyDescent="0.35">
      <c r="A37" s="1">
        <f t="shared" si="0"/>
        <v>1.35</v>
      </c>
      <c r="B37" s="1">
        <f t="shared" si="1"/>
        <v>0.93324752865620386</v>
      </c>
      <c r="C37" s="1">
        <f t="shared" si="2"/>
        <v>-1.2598841636858753</v>
      </c>
      <c r="D37" s="1">
        <f t="shared" si="3"/>
        <v>1.8225000000000002</v>
      </c>
      <c r="E37" s="1">
        <f t="shared" si="4"/>
        <v>-2.296138888317508</v>
      </c>
      <c r="F37" s="1">
        <f t="shared" si="5"/>
        <v>3.321506250000001</v>
      </c>
      <c r="G37" s="1">
        <f t="shared" si="6"/>
        <v>-4.1847131239586588</v>
      </c>
      <c r="H37" s="1">
        <v>3.5</v>
      </c>
      <c r="I37" s="12">
        <v>9</v>
      </c>
      <c r="J37" s="12">
        <v>0.82382136494045999</v>
      </c>
      <c r="K37" s="12">
        <v>1.9388478176285417E-5</v>
      </c>
      <c r="L37" s="12"/>
      <c r="M37" s="12"/>
      <c r="N37" s="12"/>
      <c r="O37" s="12"/>
      <c r="P37" s="12"/>
      <c r="Q37" s="12"/>
    </row>
    <row r="38" spans="1:17" x14ac:dyDescent="0.35">
      <c r="A38" s="1">
        <f t="shared" si="0"/>
        <v>1.3599999999999999</v>
      </c>
      <c r="B38" s="1">
        <f t="shared" si="1"/>
        <v>0.93677360713147451</v>
      </c>
      <c r="C38" s="1">
        <f t="shared" si="2"/>
        <v>-1.2740121056988052</v>
      </c>
      <c r="D38" s="1">
        <f t="shared" si="3"/>
        <v>1.8495999999999997</v>
      </c>
      <c r="E38" s="1">
        <f t="shared" si="4"/>
        <v>-2.3564127907005097</v>
      </c>
      <c r="F38" s="1">
        <f t="shared" si="5"/>
        <v>3.421020159999999</v>
      </c>
      <c r="G38" s="1">
        <f t="shared" si="6"/>
        <v>-4.3584210976796625</v>
      </c>
      <c r="H38" s="1">
        <v>3.6</v>
      </c>
      <c r="I38" s="12">
        <v>10</v>
      </c>
      <c r="J38" s="12">
        <v>0.82841463322490061</v>
      </c>
      <c r="K38" s="12">
        <v>1.9143195925108714E-5</v>
      </c>
      <c r="L38" s="12"/>
      <c r="M38" s="12"/>
      <c r="N38" s="12"/>
      <c r="O38" s="12"/>
      <c r="P38" s="12"/>
      <c r="Q38" s="12"/>
    </row>
    <row r="39" spans="1:17" x14ac:dyDescent="0.35">
      <c r="A39" s="1">
        <f t="shared" si="0"/>
        <v>1.37</v>
      </c>
      <c r="B39" s="1">
        <f t="shared" si="1"/>
        <v>0.94026618862754485</v>
      </c>
      <c r="C39" s="1">
        <f t="shared" si="2"/>
        <v>-1.2881646784197365</v>
      </c>
      <c r="D39" s="1">
        <f t="shared" si="3"/>
        <v>1.8769000000000002</v>
      </c>
      <c r="E39" s="1">
        <f t="shared" si="4"/>
        <v>-2.4177562849260039</v>
      </c>
      <c r="F39" s="1">
        <f t="shared" si="5"/>
        <v>3.522753610000001</v>
      </c>
      <c r="G39" s="1">
        <f t="shared" si="6"/>
        <v>-4.5378867711776172</v>
      </c>
      <c r="H39" s="1">
        <v>3.7</v>
      </c>
      <c r="I39" s="12">
        <v>11</v>
      </c>
      <c r="J39" s="12">
        <v>0.83296321615244684</v>
      </c>
      <c r="K39" s="12">
        <v>1.8050521984891432E-5</v>
      </c>
      <c r="L39" s="12"/>
      <c r="M39" s="12"/>
      <c r="N39" s="12"/>
      <c r="O39" s="12"/>
      <c r="P39" s="12"/>
      <c r="Q39" s="12"/>
    </row>
    <row r="40" spans="1:17" x14ac:dyDescent="0.35">
      <c r="A40" s="1">
        <f t="shared" si="0"/>
        <v>1.38</v>
      </c>
      <c r="B40" s="1">
        <f t="shared" si="1"/>
        <v>0.94372566420587822</v>
      </c>
      <c r="C40" s="1">
        <f t="shared" si="2"/>
        <v>-1.3023414166041118</v>
      </c>
      <c r="D40" s="1">
        <f t="shared" si="3"/>
        <v>1.9043999999999996</v>
      </c>
      <c r="E40" s="1">
        <f t="shared" si="4"/>
        <v>-2.4801789937808705</v>
      </c>
      <c r="F40" s="1">
        <f t="shared" si="5"/>
        <v>3.6267393599999989</v>
      </c>
      <c r="G40" s="1">
        <f t="shared" si="6"/>
        <v>-4.7232528757562884</v>
      </c>
      <c r="H40" s="1">
        <v>3.8</v>
      </c>
      <c r="I40" s="12">
        <v>12</v>
      </c>
      <c r="J40" s="12">
        <v>0.83746741440942063</v>
      </c>
      <c r="K40" s="12">
        <v>1.6298202206388446E-5</v>
      </c>
      <c r="L40" s="12"/>
      <c r="M40" s="12"/>
      <c r="N40" s="12"/>
      <c r="O40" s="12"/>
      <c r="P40" s="12"/>
      <c r="Q40" s="12"/>
    </row>
    <row r="41" spans="1:17" x14ac:dyDescent="0.35">
      <c r="A41" s="1">
        <f t="shared" si="0"/>
        <v>1.3900000000000001</v>
      </c>
      <c r="B41" s="1">
        <f t="shared" si="1"/>
        <v>0.94715242071940331</v>
      </c>
      <c r="C41" s="1">
        <f t="shared" si="2"/>
        <v>-1.3165418647999707</v>
      </c>
      <c r="D41" s="1">
        <f t="shared" si="3"/>
        <v>1.9321000000000004</v>
      </c>
      <c r="E41" s="1">
        <f t="shared" si="4"/>
        <v>-2.5436905369800242</v>
      </c>
      <c r="F41" s="1">
        <f t="shared" si="5"/>
        <v>3.7330104100000012</v>
      </c>
      <c r="G41" s="1">
        <f t="shared" si="6"/>
        <v>-4.9146644864991051</v>
      </c>
      <c r="H41" s="1">
        <v>3.9</v>
      </c>
      <c r="I41" s="12">
        <v>13</v>
      </c>
      <c r="J41" s="12">
        <v>0.84192754692017113</v>
      </c>
      <c r="K41" s="12">
        <v>1.4053422094595369E-5</v>
      </c>
      <c r="L41" s="12"/>
      <c r="M41" s="12"/>
      <c r="N41" s="12"/>
      <c r="O41" s="12"/>
      <c r="P41" s="12"/>
      <c r="Q41" s="12"/>
    </row>
    <row r="42" spans="1:17" x14ac:dyDescent="0.35">
      <c r="A42" s="1">
        <f t="shared" si="0"/>
        <v>1.4</v>
      </c>
      <c r="B42" s="1">
        <f t="shared" si="1"/>
        <v>0.95054684081207508</v>
      </c>
      <c r="C42" s="1">
        <f t="shared" si="2"/>
        <v>-1.3307655771369051</v>
      </c>
      <c r="D42" s="1">
        <f t="shared" si="3"/>
        <v>1.9599999999999997</v>
      </c>
      <c r="E42" s="1">
        <f t="shared" si="4"/>
        <v>-2.6083005311883332</v>
      </c>
      <c r="F42" s="1">
        <f t="shared" si="5"/>
        <v>3.8415999999999988</v>
      </c>
      <c r="G42" s="1">
        <f t="shared" si="6"/>
        <v>-5.1122690411291325</v>
      </c>
      <c r="H42" s="1">
        <v>4</v>
      </c>
      <c r="I42" s="12">
        <v>14</v>
      </c>
      <c r="J42" s="12">
        <v>0.84634394944124747</v>
      </c>
      <c r="K42" s="12">
        <v>1.1464045774900455E-5</v>
      </c>
      <c r="L42" s="12"/>
      <c r="M42" s="12"/>
      <c r="N42" s="12"/>
      <c r="O42" s="12"/>
      <c r="P42" s="12"/>
      <c r="Q42" s="12"/>
    </row>
    <row r="43" spans="1:17" x14ac:dyDescent="0.35">
      <c r="A43" s="1">
        <f t="shared" si="0"/>
        <v>1.41</v>
      </c>
      <c r="B43" s="1">
        <f t="shared" si="1"/>
        <v>0.95390930292128839</v>
      </c>
      <c r="C43" s="1">
        <f t="shared" si="2"/>
        <v>-1.3450121171190166</v>
      </c>
      <c r="D43" s="1">
        <f t="shared" si="3"/>
        <v>1.9880999999999998</v>
      </c>
      <c r="E43" s="1">
        <f t="shared" si="4"/>
        <v>-2.6740185900443163</v>
      </c>
      <c r="F43" s="1">
        <f t="shared" si="5"/>
        <v>3.952541609999999</v>
      </c>
      <c r="G43" s="1">
        <f t="shared" si="6"/>
        <v>-5.3162163588671048</v>
      </c>
      <c r="H43" s="1">
        <v>4.0999999999999996</v>
      </c>
      <c r="I43" s="12">
        <v>15</v>
      </c>
      <c r="J43" s="12">
        <v>0.85071697319699024</v>
      </c>
      <c r="K43" s="12">
        <v>8.6598238095980662E-6</v>
      </c>
      <c r="L43" s="12"/>
      <c r="M43" s="12"/>
      <c r="N43" s="12"/>
      <c r="O43" s="12"/>
      <c r="P43" s="12"/>
      <c r="Q43" s="12"/>
    </row>
    <row r="44" spans="1:17" x14ac:dyDescent="0.35">
      <c r="A44" s="1">
        <f t="shared" si="0"/>
        <v>1.42</v>
      </c>
      <c r="B44" s="1">
        <f t="shared" si="1"/>
        <v>0.95724018128297994</v>
      </c>
      <c r="C44" s="1">
        <f t="shared" si="2"/>
        <v>-1.3592810574218315</v>
      </c>
      <c r="D44" s="1">
        <f t="shared" si="3"/>
        <v>2.0164</v>
      </c>
      <c r="E44" s="1">
        <f t="shared" si="4"/>
        <v>-2.7408543241853809</v>
      </c>
      <c r="F44" s="1">
        <f t="shared" si="5"/>
        <v>4.0658689599999995</v>
      </c>
      <c r="G44" s="1">
        <f t="shared" si="6"/>
        <v>-5.526658659287401</v>
      </c>
      <c r="H44" s="1">
        <v>4.2</v>
      </c>
      <c r="I44" s="12">
        <v>16</v>
      </c>
      <c r="J44" s="12">
        <v>0.85504698355696829</v>
      </c>
      <c r="K44" s="12">
        <v>5.7535690481946844E-6</v>
      </c>
      <c r="L44" s="12"/>
      <c r="M44" s="12"/>
      <c r="N44" s="12"/>
      <c r="O44" s="12"/>
      <c r="P44" s="12"/>
      <c r="Q44" s="12"/>
    </row>
    <row r="45" spans="1:17" x14ac:dyDescent="0.35">
      <c r="A45" s="1">
        <f t="shared" si="0"/>
        <v>1.43</v>
      </c>
      <c r="B45" s="1">
        <f t="shared" si="1"/>
        <v>0.96053984593926944</v>
      </c>
      <c r="C45" s="1">
        <f t="shared" si="2"/>
        <v>-1.3735719796931551</v>
      </c>
      <c r="D45" s="1">
        <f t="shared" si="3"/>
        <v>2.0448999999999997</v>
      </c>
      <c r="E45" s="1">
        <f t="shared" si="4"/>
        <v>-2.808817341274533</v>
      </c>
      <c r="F45" s="1">
        <f t="shared" si="5"/>
        <v>4.1816160099999991</v>
      </c>
      <c r="G45" s="1">
        <f t="shared" si="6"/>
        <v>-5.7437505811722911</v>
      </c>
      <c r="H45" s="1">
        <v>4.3</v>
      </c>
      <c r="I45" s="12">
        <v>17</v>
      </c>
      <c r="J45" s="12">
        <v>0.85933435875545827</v>
      </c>
      <c r="K45" s="12">
        <v>2.8422999303057139E-6</v>
      </c>
      <c r="L45" s="12"/>
      <c r="M45" s="12"/>
      <c r="N45" s="12"/>
      <c r="O45" s="12"/>
      <c r="P45" s="12"/>
      <c r="Q45" s="12"/>
    </row>
    <row r="46" spans="1:17" x14ac:dyDescent="0.35">
      <c r="A46" s="1">
        <f t="shared" si="0"/>
        <v>1.44</v>
      </c>
      <c r="B46" s="1">
        <f t="shared" si="1"/>
        <v>0.96380866274848864</v>
      </c>
      <c r="C46" s="1">
        <f t="shared" si="2"/>
        <v>-1.3878844743578236</v>
      </c>
      <c r="D46" s="1">
        <f t="shared" si="3"/>
        <v>2.0735999999999999</v>
      </c>
      <c r="E46" s="1">
        <f t="shared" si="4"/>
        <v>-2.8779172460283831</v>
      </c>
      <c r="F46" s="1">
        <f t="shared" si="5"/>
        <v>4.2998169599999994</v>
      </c>
      <c r="G46" s="1">
        <f t="shared" si="6"/>
        <v>-5.9676492013644546</v>
      </c>
      <c r="H46" s="1">
        <v>4.4000000000000004</v>
      </c>
      <c r="I46" s="12">
        <v>18</v>
      </c>
      <c r="J46" s="12">
        <v>0.86357948865323964</v>
      </c>
      <c r="K46" s="12">
        <v>8.350595548378692E-9</v>
      </c>
      <c r="L46" s="12"/>
      <c r="M46" s="12"/>
      <c r="N46" s="12"/>
      <c r="O46" s="12"/>
      <c r="P46" s="12"/>
      <c r="Q46" s="12"/>
    </row>
    <row r="47" spans="1:17" x14ac:dyDescent="0.35">
      <c r="A47" s="1">
        <f t="shared" si="0"/>
        <v>1.45</v>
      </c>
      <c r="B47" s="1">
        <f t="shared" si="1"/>
        <v>0.96704699339746025</v>
      </c>
      <c r="C47" s="1">
        <f t="shared" si="2"/>
        <v>-1.4022181404263174</v>
      </c>
      <c r="D47" s="1">
        <f t="shared" si="3"/>
        <v>2.1025</v>
      </c>
      <c r="E47" s="1">
        <f t="shared" si="4"/>
        <v>-2.948163640246332</v>
      </c>
      <c r="F47" s="1">
        <f t="shared" si="5"/>
        <v>4.4205062499999999</v>
      </c>
      <c r="G47" s="1">
        <f t="shared" si="6"/>
        <v>-6.1985140536179131</v>
      </c>
      <c r="H47" s="1">
        <v>4.5</v>
      </c>
      <c r="I47" s="12">
        <v>19</v>
      </c>
      <c r="J47" s="12">
        <v>0.86778277354176625</v>
      </c>
      <c r="K47" s="12">
        <v>-2.6795526273382109E-6</v>
      </c>
      <c r="L47" s="12"/>
      <c r="M47" s="12"/>
      <c r="N47" s="12"/>
      <c r="O47" s="12"/>
      <c r="P47" s="12"/>
      <c r="Q47" s="12"/>
    </row>
    <row r="48" spans="1:17" x14ac:dyDescent="0.35">
      <c r="A48" s="1">
        <f t="shared" si="0"/>
        <v>1.46</v>
      </c>
      <c r="B48" s="1">
        <f t="shared" si="1"/>
        <v>0.970255195415889</v>
      </c>
      <c r="C48" s="1">
        <f t="shared" si="2"/>
        <v>-1.416572585307198</v>
      </c>
      <c r="D48" s="1">
        <f t="shared" si="3"/>
        <v>2.1315999999999997</v>
      </c>
      <c r="E48" s="1">
        <f t="shared" si="4"/>
        <v>-3.0195661228408226</v>
      </c>
      <c r="F48" s="1">
        <f t="shared" si="5"/>
        <v>4.5437185599999985</v>
      </c>
      <c r="G48" s="1">
        <f t="shared" si="6"/>
        <v>-6.4365071474474966</v>
      </c>
      <c r="H48" s="1">
        <v>4.5999999999999996</v>
      </c>
      <c r="I48" s="12">
        <v>20</v>
      </c>
      <c r="J48" s="12">
        <v>0.87194462298984177</v>
      </c>
      <c r="K48" s="12">
        <v>-5.1652488335385272E-6</v>
      </c>
      <c r="L48" s="12"/>
      <c r="M48" s="12"/>
      <c r="N48" s="12"/>
      <c r="O48" s="12"/>
      <c r="P48" s="12"/>
      <c r="Q48" s="12"/>
    </row>
    <row r="49" spans="1:17" x14ac:dyDescent="0.35">
      <c r="A49" s="1">
        <f t="shared" si="0"/>
        <v>1.47</v>
      </c>
      <c r="B49" s="1">
        <f t="shared" si="1"/>
        <v>0.97343362219273777</v>
      </c>
      <c r="C49" s="1">
        <f t="shared" si="2"/>
        <v>-1.4309474246233245</v>
      </c>
      <c r="D49" s="1">
        <f t="shared" si="3"/>
        <v>2.1608999999999998</v>
      </c>
      <c r="E49" s="1">
        <f t="shared" si="4"/>
        <v>-3.0921342898685413</v>
      </c>
      <c r="F49" s="1">
        <f t="shared" si="5"/>
        <v>4.6694888099999989</v>
      </c>
      <c r="G49" s="1">
        <f t="shared" si="6"/>
        <v>-6.681792986976931</v>
      </c>
      <c r="H49" s="1">
        <v>4.7</v>
      </c>
      <c r="I49" s="12">
        <v>21</v>
      </c>
      <c r="J49" s="12">
        <v>0.87606545473271269</v>
      </c>
      <c r="K49" s="12">
        <v>-7.4041345192732422E-6</v>
      </c>
      <c r="L49" s="12"/>
      <c r="M49" s="12"/>
      <c r="N49" s="12"/>
      <c r="O49" s="12"/>
      <c r="P49" s="12"/>
      <c r="Q49" s="12"/>
    </row>
    <row r="50" spans="1:17" x14ac:dyDescent="0.35">
      <c r="A50" s="1">
        <f t="shared" si="0"/>
        <v>1.48</v>
      </c>
      <c r="B50" s="1">
        <f t="shared" si="1"/>
        <v>0.97658262299446275</v>
      </c>
      <c r="C50" s="1">
        <f t="shared" si="2"/>
        <v>-1.4453422820318049</v>
      </c>
      <c r="D50" s="1">
        <f t="shared" si="3"/>
        <v>2.1903999999999999</v>
      </c>
      <c r="E50" s="1">
        <f t="shared" si="4"/>
        <v>-3.1658777345624651</v>
      </c>
      <c r="F50" s="1">
        <f t="shared" si="5"/>
        <v>4.7978521599999997</v>
      </c>
      <c r="G50" s="1">
        <f t="shared" si="6"/>
        <v>-6.9345385897856238</v>
      </c>
      <c r="H50" s="1">
        <v>4.8</v>
      </c>
      <c r="I50" s="12">
        <v>22</v>
      </c>
      <c r="J50" s="12">
        <v>0.88014569360359762</v>
      </c>
      <c r="K50" s="12">
        <v>-9.3621902775842258E-6</v>
      </c>
      <c r="L50" s="12"/>
      <c r="M50" s="12"/>
      <c r="N50" s="12"/>
      <c r="O50" s="12"/>
      <c r="P50" s="12"/>
      <c r="Q50" s="12"/>
    </row>
    <row r="51" spans="1:17" x14ac:dyDescent="0.35">
      <c r="A51" s="1">
        <f t="shared" si="0"/>
        <v>1.49</v>
      </c>
      <c r="B51" s="1">
        <f t="shared" si="1"/>
        <v>0.9797025429849916</v>
      </c>
      <c r="C51" s="1">
        <f t="shared" si="2"/>
        <v>-1.4597567890476375</v>
      </c>
      <c r="D51" s="1">
        <f t="shared" si="3"/>
        <v>2.2201</v>
      </c>
      <c r="E51" s="1">
        <f t="shared" si="4"/>
        <v>-3.2408060473646598</v>
      </c>
      <c r="F51" s="1">
        <f t="shared" si="5"/>
        <v>4.9288440099999997</v>
      </c>
      <c r="G51" s="1">
        <f t="shared" si="6"/>
        <v>-7.1949135057542808</v>
      </c>
      <c r="H51" s="1">
        <v>4.9000000000000004</v>
      </c>
      <c r="I51" s="12">
        <v>23</v>
      </c>
      <c r="J51" s="12">
        <v>0.88418577050748137</v>
      </c>
      <c r="K51" s="12">
        <v>-1.1015042370332573E-5</v>
      </c>
      <c r="L51" s="12"/>
      <c r="M51" s="12"/>
      <c r="N51" s="12"/>
      <c r="O51" s="12"/>
      <c r="P51" s="12"/>
      <c r="Q51" s="12"/>
    </row>
    <row r="52" spans="1:17" x14ac:dyDescent="0.35">
      <c r="A52" s="1">
        <f t="shared" si="0"/>
        <v>1.5</v>
      </c>
      <c r="B52" s="1">
        <f t="shared" si="1"/>
        <v>0.98279372324732905</v>
      </c>
      <c r="C52" s="1">
        <f t="shared" si="2"/>
        <v>-1.4741905848709935</v>
      </c>
      <c r="D52" s="1">
        <f t="shared" si="3"/>
        <v>2.25</v>
      </c>
      <c r="E52" s="1">
        <f t="shared" si="4"/>
        <v>-3.3169288159597357</v>
      </c>
      <c r="F52" s="1">
        <f t="shared" si="5"/>
        <v>5.0625</v>
      </c>
      <c r="G52" s="1">
        <f t="shared" si="6"/>
        <v>-7.4630898359094049</v>
      </c>
      <c r="H52" s="1">
        <v>5</v>
      </c>
      <c r="I52" s="12">
        <v>24</v>
      </c>
      <c r="J52" s="12">
        <v>0.88818612143701303</v>
      </c>
      <c r="K52" s="12">
        <v>-1.2347059333395194E-5</v>
      </c>
      <c r="L52" s="12"/>
      <c r="M52" s="12"/>
      <c r="N52" s="12"/>
      <c r="O52" s="12"/>
      <c r="P52" s="12"/>
      <c r="Q52" s="12"/>
    </row>
    <row r="53" spans="1:17" x14ac:dyDescent="0.35">
      <c r="A53" s="1">
        <f t="shared" si="0"/>
        <v>1.51</v>
      </c>
      <c r="B53" s="1">
        <f t="shared" si="1"/>
        <v>0.98585650080668363</v>
      </c>
      <c r="C53" s="1">
        <f t="shared" si="2"/>
        <v>-1.4886433162180923</v>
      </c>
      <c r="D53" s="1">
        <f t="shared" si="3"/>
        <v>2.2801</v>
      </c>
      <c r="E53" s="1">
        <f t="shared" si="4"/>
        <v>-3.394255625308872</v>
      </c>
      <c r="F53" s="1">
        <f t="shared" si="5"/>
        <v>5.1988560100000001</v>
      </c>
      <c r="G53" s="1">
        <f t="shared" si="6"/>
        <v>-7.7392422512667594</v>
      </c>
      <c r="H53" s="1">
        <v>5.0999999999999996</v>
      </c>
      <c r="I53" s="12">
        <v>25</v>
      </c>
      <c r="J53" s="12">
        <v>0.89214718653031855</v>
      </c>
      <c r="K53" s="12">
        <v>-1.3350483734630991E-5</v>
      </c>
      <c r="L53" s="12"/>
      <c r="M53" s="12"/>
      <c r="N53" s="12"/>
      <c r="O53" s="12"/>
      <c r="P53" s="12"/>
      <c r="Q53" s="12"/>
    </row>
    <row r="54" spans="1:17" x14ac:dyDescent="0.35">
      <c r="A54" s="1">
        <f t="shared" si="0"/>
        <v>1.52</v>
      </c>
      <c r="B54" s="1">
        <f t="shared" si="1"/>
        <v>0.98889120865501112</v>
      </c>
      <c r="C54" s="1">
        <f t="shared" si="2"/>
        <v>-1.503114637155617</v>
      </c>
      <c r="D54" s="1">
        <f t="shared" si="3"/>
        <v>2.3104</v>
      </c>
      <c r="E54" s="1">
        <f t="shared" si="4"/>
        <v>-3.4727960576843375</v>
      </c>
      <c r="F54" s="1">
        <f t="shared" si="5"/>
        <v>5.3379481599999998</v>
      </c>
      <c r="G54" s="1">
        <f t="shared" si="6"/>
        <v>-8.0235480116738938</v>
      </c>
      <c r="H54" s="1">
        <v>5.2</v>
      </c>
      <c r="I54" s="12">
        <v>26</v>
      </c>
      <c r="J54" s="12">
        <v>0.89606940917044708</v>
      </c>
      <c r="K54" s="12">
        <v>-1.4024599103157342E-5</v>
      </c>
      <c r="L54" s="12"/>
      <c r="M54" s="12"/>
      <c r="N54" s="12"/>
      <c r="O54" s="12"/>
      <c r="P54" s="12"/>
      <c r="Q54" s="12"/>
    </row>
    <row r="55" spans="1:17" x14ac:dyDescent="0.35">
      <c r="A55" s="1">
        <f t="shared" si="0"/>
        <v>1.53</v>
      </c>
      <c r="B55" s="1">
        <f t="shared" si="1"/>
        <v>0.99189817577687711</v>
      </c>
      <c r="C55" s="1">
        <f t="shared" si="2"/>
        <v>-1.5176042089386219</v>
      </c>
      <c r="D55" s="1">
        <f t="shared" si="3"/>
        <v>2.3409</v>
      </c>
      <c r="E55" s="1">
        <f t="shared" si="4"/>
        <v>-3.5525596927044205</v>
      </c>
      <c r="F55" s="1">
        <f t="shared" si="5"/>
        <v>5.4798128100000003</v>
      </c>
      <c r="G55" s="1">
        <f t="shared" si="6"/>
        <v>-8.3161869846517789</v>
      </c>
      <c r="H55" s="1">
        <v>5.3</v>
      </c>
      <c r="I55" s="12">
        <v>27</v>
      </c>
      <c r="J55" s="12">
        <v>0.89995323512613146</v>
      </c>
      <c r="K55" s="12">
        <v>-1.4374932001848251E-5</v>
      </c>
      <c r="L55" s="12"/>
      <c r="M55" s="12"/>
      <c r="N55" s="12"/>
      <c r="O55" s="12"/>
      <c r="P55" s="12"/>
      <c r="Q55" s="12"/>
    </row>
    <row r="56" spans="1:17" x14ac:dyDescent="0.35">
      <c r="A56" s="1">
        <f t="shared" si="0"/>
        <v>1.54</v>
      </c>
      <c r="B56" s="1">
        <f t="shared" si="1"/>
        <v>0.99487772717654355</v>
      </c>
      <c r="C56" s="1">
        <f t="shared" si="2"/>
        <v>-1.5321116998518771</v>
      </c>
      <c r="D56" s="1">
        <f t="shared" si="3"/>
        <v>2.3715999999999999</v>
      </c>
      <c r="E56" s="1">
        <f t="shared" si="4"/>
        <v>-3.6335561073687117</v>
      </c>
      <c r="F56" s="1">
        <f t="shared" si="5"/>
        <v>5.6244865599999994</v>
      </c>
      <c r="G56" s="1">
        <f t="shared" si="6"/>
        <v>-8.6173416642356351</v>
      </c>
      <c r="H56" s="1">
        <v>5.4</v>
      </c>
      <c r="I56" s="12">
        <v>28</v>
      </c>
      <c r="J56" s="12">
        <v>0.90379911173361038</v>
      </c>
      <c r="K56" s="12">
        <v>-1.441248927003258E-5</v>
      </c>
      <c r="L56" s="12"/>
      <c r="M56" s="12"/>
      <c r="N56" s="12"/>
      <c r="O56" s="12"/>
      <c r="P56" s="12"/>
      <c r="Q56" s="12"/>
    </row>
    <row r="57" spans="1:17" x14ac:dyDescent="0.35">
      <c r="A57" s="1">
        <f t="shared" si="0"/>
        <v>1.55</v>
      </c>
      <c r="B57" s="1">
        <f t="shared" si="1"/>
        <v>0.99783018390619049</v>
      </c>
      <c r="C57" s="1">
        <f t="shared" si="2"/>
        <v>-1.5466367850545952</v>
      </c>
      <c r="D57" s="1">
        <f t="shared" si="3"/>
        <v>2.4025000000000003</v>
      </c>
      <c r="E57" s="1">
        <f t="shared" si="4"/>
        <v>-3.7157948760936654</v>
      </c>
      <c r="F57" s="1">
        <f t="shared" si="5"/>
        <v>5.7720062500000013</v>
      </c>
      <c r="G57" s="1">
        <f t="shared" si="6"/>
        <v>-8.9271971898150326</v>
      </c>
      <c r="H57" s="1">
        <v>5.5</v>
      </c>
      <c r="I57" s="12">
        <v>29</v>
      </c>
      <c r="J57" s="12">
        <v>0.90760748711903161</v>
      </c>
      <c r="K57" s="12">
        <v>-1.415303022822556E-5</v>
      </c>
      <c r="L57" s="12"/>
      <c r="M57" s="12"/>
      <c r="N57" s="12"/>
      <c r="O57" s="12"/>
      <c r="P57" s="12"/>
      <c r="Q57" s="12"/>
    </row>
    <row r="58" spans="1:17" x14ac:dyDescent="0.35">
      <c r="A58" s="1">
        <f t="shared" si="0"/>
        <v>1.56</v>
      </c>
      <c r="B58" s="1">
        <f t="shared" si="1"/>
        <v>1.0007558630951863</v>
      </c>
      <c r="C58" s="1">
        <f t="shared" si="2"/>
        <v>-1.5611791464284905</v>
      </c>
      <c r="D58" s="1">
        <f t="shared" si="3"/>
        <v>2.4336000000000002</v>
      </c>
      <c r="E58" s="1">
        <f t="shared" si="4"/>
        <v>-3.799285570748375</v>
      </c>
      <c r="F58" s="1">
        <f t="shared" si="5"/>
        <v>5.9224089600000012</v>
      </c>
      <c r="G58" s="1">
        <f t="shared" si="6"/>
        <v>-9.2459413649732465</v>
      </c>
      <c r="H58" s="1">
        <v>5.6</v>
      </c>
      <c r="I58" s="12">
        <v>30</v>
      </c>
      <c r="J58" s="12">
        <v>0.91137880946111838</v>
      </c>
      <c r="K58" s="12">
        <v>-1.3616373790825698E-5</v>
      </c>
      <c r="L58" s="12"/>
      <c r="M58" s="12"/>
      <c r="N58" s="12"/>
      <c r="O58" s="12"/>
      <c r="P58" s="12"/>
      <c r="Q58" s="12"/>
    </row>
    <row r="59" spans="1:17" x14ac:dyDescent="0.35">
      <c r="A59" s="1">
        <f t="shared" si="0"/>
        <v>1.57</v>
      </c>
      <c r="B59" s="1">
        <f t="shared" si="1"/>
        <v>1.0036550779803273</v>
      </c>
      <c r="C59" s="1">
        <f t="shared" si="2"/>
        <v>-1.5757384724291139</v>
      </c>
      <c r="D59" s="1">
        <f t="shared" si="3"/>
        <v>2.4649000000000001</v>
      </c>
      <c r="E59" s="1">
        <f t="shared" si="4"/>
        <v>-3.8840377606905228</v>
      </c>
      <c r="F59" s="1">
        <f t="shared" si="5"/>
        <v>6.0757320100000003</v>
      </c>
      <c r="G59" s="1">
        <f t="shared" si="6"/>
        <v>-9.5737646763260695</v>
      </c>
      <c r="H59" s="1">
        <v>5.7</v>
      </c>
      <c r="I59" s="12">
        <v>31</v>
      </c>
      <c r="J59" s="12">
        <v>0.91511352629367548</v>
      </c>
      <c r="K59" s="12">
        <v>-1.2825740315025591E-5</v>
      </c>
      <c r="L59" s="12"/>
      <c r="M59" s="12"/>
      <c r="N59" s="12"/>
      <c r="O59" s="12"/>
      <c r="P59" s="12"/>
      <c r="Q59" s="12"/>
    </row>
    <row r="60" spans="1:17" x14ac:dyDescent="0.35">
      <c r="A60" s="1">
        <f t="shared" si="0"/>
        <v>1.58</v>
      </c>
      <c r="B60" s="1">
        <f t="shared" si="1"/>
        <v>1.0065281379369648</v>
      </c>
      <c r="C60" s="1">
        <f t="shared" si="2"/>
        <v>-1.5903144579404045</v>
      </c>
      <c r="D60" s="1">
        <f t="shared" si="3"/>
        <v>2.4964000000000004</v>
      </c>
      <c r="E60" s="1">
        <f t="shared" si="4"/>
        <v>-3.9700610128024265</v>
      </c>
      <c r="F60" s="1">
        <f t="shared" si="5"/>
        <v>6.2320129600000023</v>
      </c>
      <c r="G60" s="1">
        <f t="shared" si="6"/>
        <v>-9.9108603123599792</v>
      </c>
      <c r="H60" s="1">
        <v>5.8</v>
      </c>
      <c r="I60" s="12">
        <v>32</v>
      </c>
      <c r="J60" s="12">
        <v>0.91881208384740898</v>
      </c>
      <c r="K60" s="12">
        <v>-1.1807127907603743E-5</v>
      </c>
      <c r="L60" s="12"/>
      <c r="M60" s="12"/>
      <c r="N60" s="12"/>
      <c r="O60" s="12"/>
      <c r="P60" s="12"/>
      <c r="Q60" s="12"/>
    </row>
    <row r="61" spans="1:17" x14ac:dyDescent="0.35">
      <c r="A61" s="1">
        <f t="shared" si="0"/>
        <v>1.59</v>
      </c>
      <c r="B61" s="1">
        <f t="shared" si="1"/>
        <v>1.0093753485109522</v>
      </c>
      <c r="C61" s="1">
        <f t="shared" si="2"/>
        <v>-1.6049068041324142</v>
      </c>
      <c r="D61" s="1">
        <f t="shared" si="3"/>
        <v>2.5281000000000002</v>
      </c>
      <c r="E61" s="1">
        <f t="shared" si="4"/>
        <v>-4.0573648915271567</v>
      </c>
      <c r="F61" s="1">
        <f t="shared" si="5"/>
        <v>6.3912896100000012</v>
      </c>
      <c r="G61" s="1">
        <f t="shared" si="6"/>
        <v>-10.257424182269807</v>
      </c>
      <c r="H61" s="1">
        <v>5.9</v>
      </c>
      <c r="I61" s="12">
        <v>33</v>
      </c>
      <c r="J61" s="12">
        <v>0.92247492643068585</v>
      </c>
      <c r="K61" s="12">
        <v>-1.0588723049931303E-5</v>
      </c>
      <c r="L61" s="12"/>
      <c r="M61" s="12"/>
      <c r="N61" s="12"/>
      <c r="O61" s="12"/>
      <c r="P61" s="12"/>
      <c r="Q61" s="12"/>
    </row>
    <row r="62" spans="1:17" x14ac:dyDescent="0.35">
      <c r="A62" s="1">
        <f t="shared" si="0"/>
        <v>1.6</v>
      </c>
      <c r="B62" s="1">
        <f t="shared" si="1"/>
        <v>1.0121970114513341</v>
      </c>
      <c r="C62" s="1">
        <f t="shared" si="2"/>
        <v>-1.6195152183221346</v>
      </c>
      <c r="D62" s="1">
        <f t="shared" si="3"/>
        <v>2.5600000000000005</v>
      </c>
      <c r="E62" s="1">
        <f t="shared" si="4"/>
        <v>-4.1459589589046653</v>
      </c>
      <c r="F62" s="1">
        <f t="shared" si="5"/>
        <v>6.553600000000003</v>
      </c>
      <c r="G62" s="1">
        <f t="shared" si="6"/>
        <v>-10.613654934795948</v>
      </c>
      <c r="H62" s="1">
        <v>6</v>
      </c>
      <c r="I62" s="12">
        <v>34</v>
      </c>
      <c r="J62" s="12">
        <v>0.92610249584865612</v>
      </c>
      <c r="K62" s="12">
        <v>-9.2003451938049707E-6</v>
      </c>
      <c r="L62" s="12"/>
      <c r="M62" s="12"/>
      <c r="N62" s="12"/>
      <c r="O62" s="12"/>
      <c r="P62" s="12"/>
      <c r="Q62" s="12"/>
    </row>
    <row r="63" spans="1:17" x14ac:dyDescent="0.35">
      <c r="A63" s="1">
        <f t="shared" si="0"/>
        <v>1.6099999999999999</v>
      </c>
      <c r="B63" s="1">
        <f t="shared" si="1"/>
        <v>1.0149934247437173</v>
      </c>
      <c r="C63" s="1">
        <f t="shared" si="2"/>
        <v>-1.6341394138373848</v>
      </c>
      <c r="D63" s="1">
        <f t="shared" si="3"/>
        <v>2.5920999999999994</v>
      </c>
      <c r="E63" s="1">
        <f t="shared" si="4"/>
        <v>-4.235852774607884</v>
      </c>
      <c r="F63" s="1">
        <f t="shared" si="5"/>
        <v>6.7189824099999971</v>
      </c>
      <c r="G63" s="1">
        <f t="shared" si="6"/>
        <v>-10.979753977061094</v>
      </c>
      <c r="H63" s="1">
        <v>6.1</v>
      </c>
      <c r="I63" s="12">
        <v>35</v>
      </c>
      <c r="J63" s="12">
        <v>0.92969523086029571</v>
      </c>
      <c r="K63" s="12">
        <v>-7.6729251050622338E-6</v>
      </c>
      <c r="L63" s="12"/>
      <c r="M63" s="12"/>
      <c r="N63" s="12"/>
      <c r="O63" s="12"/>
      <c r="P63" s="12"/>
      <c r="Q63" s="12"/>
    </row>
    <row r="64" spans="1:17" x14ac:dyDescent="0.35">
      <c r="A64" s="1">
        <f t="shared" si="0"/>
        <v>1.62</v>
      </c>
      <c r="B64" s="1">
        <f t="shared" si="1"/>
        <v>1.017764882644256</v>
      </c>
      <c r="C64" s="1">
        <f t="shared" si="2"/>
        <v>-1.6487791098836948</v>
      </c>
      <c r="D64" s="1">
        <f t="shared" si="3"/>
        <v>2.6244000000000005</v>
      </c>
      <c r="E64" s="1">
        <f t="shared" si="4"/>
        <v>-4.3270558959787699</v>
      </c>
      <c r="F64" s="1">
        <f t="shared" si="5"/>
        <v>6.8874753600000025</v>
      </c>
      <c r="G64" s="1">
        <f t="shared" si="6"/>
        <v>-11.355925493406685</v>
      </c>
      <c r="H64" s="1">
        <v>6.2</v>
      </c>
      <c r="I64" s="12">
        <v>36</v>
      </c>
      <c r="J64" s="12">
        <v>0.93325356667279258</v>
      </c>
      <c r="K64" s="12">
        <v>-6.0380165887163884E-6</v>
      </c>
      <c r="L64" s="12"/>
      <c r="M64" s="12"/>
      <c r="N64" s="12"/>
      <c r="O64" s="12"/>
      <c r="P64" s="12"/>
      <c r="Q64" s="12"/>
    </row>
    <row r="65" spans="1:17" x14ac:dyDescent="0.35">
      <c r="A65" s="1">
        <f t="shared" si="0"/>
        <v>1.63</v>
      </c>
      <c r="B65" s="1">
        <f t="shared" si="1"/>
        <v>1.0205116757141932</v>
      </c>
      <c r="C65" s="1">
        <f t="shared" si="2"/>
        <v>-1.6634340314141349</v>
      </c>
      <c r="D65" s="1">
        <f t="shared" si="3"/>
        <v>2.6568999999999998</v>
      </c>
      <c r="E65" s="1">
        <f t="shared" si="4"/>
        <v>-4.4195778780642145</v>
      </c>
      <c r="F65" s="1">
        <f t="shared" si="5"/>
        <v>7.0591176099999986</v>
      </c>
      <c r="G65" s="1">
        <f t="shared" si="6"/>
        <v>-11.742376464228808</v>
      </c>
      <c r="H65" s="1">
        <v>6.3</v>
      </c>
      <c r="I65" s="12">
        <v>37</v>
      </c>
      <c r="J65" s="12">
        <v>0.93677793447275381</v>
      </c>
      <c r="K65" s="12">
        <v>-4.3273412793087829E-6</v>
      </c>
      <c r="L65" s="12"/>
      <c r="M65" s="12"/>
      <c r="N65" s="12"/>
      <c r="O65" s="12"/>
      <c r="P65" s="12"/>
      <c r="Q65" s="12"/>
    </row>
    <row r="66" spans="1:17" x14ac:dyDescent="0.35">
      <c r="A66" s="1">
        <f t="shared" si="0"/>
        <v>1.6400000000000001</v>
      </c>
      <c r="B66" s="1">
        <f t="shared" si="1"/>
        <v>1.0232340908548991</v>
      </c>
      <c r="C66" s="1">
        <f t="shared" si="2"/>
        <v>-1.6781039090020347</v>
      </c>
      <c r="D66" s="1">
        <f t="shared" si="3"/>
        <v>2.6896000000000004</v>
      </c>
      <c r="E66" s="1">
        <f t="shared" si="4"/>
        <v>-4.5134282736518729</v>
      </c>
      <c r="F66" s="1">
        <f t="shared" si="5"/>
        <v>7.2339481600000024</v>
      </c>
      <c r="G66" s="1">
        <f t="shared" si="6"/>
        <v>-12.13931668481408</v>
      </c>
      <c r="H66" s="1">
        <v>6.4</v>
      </c>
      <c r="I66" s="12">
        <v>38</v>
      </c>
      <c r="J66" s="12">
        <v>0.94026876099370016</v>
      </c>
      <c r="K66" s="12">
        <v>-2.57236615530676E-6</v>
      </c>
      <c r="L66" s="12"/>
      <c r="M66" s="12"/>
      <c r="N66" s="12"/>
      <c r="O66" s="12"/>
      <c r="P66" s="12"/>
      <c r="Q66" s="12"/>
    </row>
    <row r="67" spans="1:17" x14ac:dyDescent="0.35">
      <c r="A67" s="1">
        <f t="shared" ref="A67:A102" si="7">(H67-MIN($H$2:$H$102))/(MAX($H$2:$H$102)-MIN($H$2:$H$102))+1</f>
        <v>1.65</v>
      </c>
      <c r="B67" s="1">
        <f t="shared" ref="B67:B102" si="8">ATAN(A67)</f>
        <v>1.025932411343353</v>
      </c>
      <c r="C67" s="1">
        <f t="shared" ref="C67:C102" si="9">-B67*A67</f>
        <v>-1.6927884787165324</v>
      </c>
      <c r="D67" s="1">
        <f t="shared" ref="D67:D102" si="10">A67^2</f>
        <v>2.7224999999999997</v>
      </c>
      <c r="E67" s="1">
        <f t="shared" ref="E67:E102" si="11">-B67*A67^3</f>
        <v>-4.6086166333057594</v>
      </c>
      <c r="F67" s="1">
        <f t="shared" ref="F67:F102" si="12">A67^4</f>
        <v>7.4120062499999984</v>
      </c>
      <c r="G67" s="1">
        <f t="shared" ref="G67:G102" si="13">-B67*A67^5</f>
        <v>-12.546958784174926</v>
      </c>
      <c r="H67" s="1">
        <v>6.5</v>
      </c>
      <c r="I67" s="12">
        <v>39</v>
      </c>
      <c r="J67" s="12">
        <v>0.94372646811926841</v>
      </c>
      <c r="K67" s="12">
        <v>-8.0391339019048047E-7</v>
      </c>
      <c r="L67" s="12"/>
      <c r="M67" s="12"/>
      <c r="N67" s="12"/>
      <c r="O67" s="12"/>
      <c r="P67" s="12"/>
      <c r="Q67" s="12"/>
    </row>
    <row r="68" spans="1:17" x14ac:dyDescent="0.35">
      <c r="A68" s="1">
        <f t="shared" si="7"/>
        <v>1.66</v>
      </c>
      <c r="B68" s="1">
        <f t="shared" si="8"/>
        <v>1.0286069168680179</v>
      </c>
      <c r="C68" s="1">
        <f t="shared" si="9"/>
        <v>-1.7074874820009096</v>
      </c>
      <c r="D68" s="1">
        <f t="shared" si="10"/>
        <v>2.7555999999999998</v>
      </c>
      <c r="E68" s="1">
        <f t="shared" si="11"/>
        <v>-4.7051525054017063</v>
      </c>
      <c r="F68" s="1">
        <f t="shared" si="12"/>
        <v>7.5933313599999988</v>
      </c>
      <c r="G68" s="1">
        <f t="shared" si="13"/>
        <v>-12.96551824388494</v>
      </c>
      <c r="H68" s="1">
        <v>6.6</v>
      </c>
      <c r="I68" s="12">
        <v>40</v>
      </c>
      <c r="J68" s="12">
        <v>0.94715147252152776</v>
      </c>
      <c r="K68" s="12">
        <v>9.4819787554989432E-7</v>
      </c>
      <c r="L68" s="12"/>
      <c r="M68" s="12"/>
      <c r="N68" s="12"/>
      <c r="O68" s="12"/>
      <c r="P68" s="12"/>
      <c r="Q68" s="12"/>
    </row>
    <row r="69" spans="1:17" x14ac:dyDescent="0.35">
      <c r="A69" s="1">
        <f t="shared" si="7"/>
        <v>1.67</v>
      </c>
      <c r="B69" s="1">
        <f t="shared" si="8"/>
        <v>1.0312578835650579</v>
      </c>
      <c r="C69" s="1">
        <f t="shared" si="9"/>
        <v>-1.7222006655536466</v>
      </c>
      <c r="D69" s="1">
        <f t="shared" si="10"/>
        <v>2.7888999999999999</v>
      </c>
      <c r="E69" s="1">
        <f t="shared" si="11"/>
        <v>-4.8030454361625647</v>
      </c>
      <c r="F69" s="1">
        <f t="shared" si="12"/>
        <v>7.7779632099999993</v>
      </c>
      <c r="G69" s="1">
        <f t="shared" si="13"/>
        <v>-13.395213416913776</v>
      </c>
      <c r="H69" s="1">
        <v>6.7</v>
      </c>
      <c r="I69" s="12">
        <v>41</v>
      </c>
      <c r="J69" s="12">
        <v>0.95054418533390361</v>
      </c>
      <c r="K69" s="12">
        <v>2.6554781714649422E-6</v>
      </c>
      <c r="L69" s="12"/>
      <c r="M69" s="12"/>
      <c r="N69" s="12"/>
      <c r="O69" s="12"/>
      <c r="P69" s="12"/>
      <c r="Q69" s="12"/>
    </row>
    <row r="70" spans="1:17" x14ac:dyDescent="0.35">
      <c r="A70" s="1">
        <f t="shared" si="7"/>
        <v>1.68</v>
      </c>
      <c r="B70" s="1">
        <f t="shared" si="8"/>
        <v>1.0338855840548511</v>
      </c>
      <c r="C70" s="1">
        <f t="shared" si="9"/>
        <v>-1.7369277812121497</v>
      </c>
      <c r="D70" s="1">
        <f t="shared" si="10"/>
        <v>2.8223999999999996</v>
      </c>
      <c r="E70" s="1">
        <f t="shared" si="11"/>
        <v>-4.9023049696931711</v>
      </c>
      <c r="F70" s="1">
        <f t="shared" si="12"/>
        <v>7.965941759999998</v>
      </c>
      <c r="G70" s="1">
        <f t="shared" si="13"/>
        <v>-13.836265546462004</v>
      </c>
      <c r="H70" s="1">
        <v>6.8</v>
      </c>
      <c r="I70" s="12">
        <v>42</v>
      </c>
      <c r="J70" s="12">
        <v>0.95390501185804244</v>
      </c>
      <c r="K70" s="12">
        <v>4.2910632459536302E-6</v>
      </c>
      <c r="L70" s="12"/>
      <c r="M70" s="12"/>
      <c r="N70" s="12"/>
      <c r="O70" s="12"/>
      <c r="P70" s="12"/>
      <c r="Q70" s="12"/>
    </row>
    <row r="71" spans="1:17" x14ac:dyDescent="0.35">
      <c r="A71" s="1">
        <f t="shared" si="7"/>
        <v>1.69</v>
      </c>
      <c r="B71" s="1">
        <f t="shared" si="8"/>
        <v>1.0364902874787563</v>
      </c>
      <c r="C71" s="1">
        <f t="shared" si="9"/>
        <v>-1.7516685858390981</v>
      </c>
      <c r="D71" s="1">
        <f t="shared" si="10"/>
        <v>2.8560999999999996</v>
      </c>
      <c r="E71" s="1">
        <f t="shared" si="11"/>
        <v>-5.0029406480150467</v>
      </c>
      <c r="F71" s="1">
        <f t="shared" si="12"/>
        <v>8.1573072099999973</v>
      </c>
      <c r="G71" s="1">
        <f t="shared" si="13"/>
        <v>-14.288898784795773</v>
      </c>
      <c r="H71" s="1">
        <v>6.9</v>
      </c>
      <c r="I71" s="12">
        <v>43</v>
      </c>
      <c r="J71" s="12">
        <v>0.95723435130408141</v>
      </c>
      <c r="K71" s="12">
        <v>5.8299788985305412E-6</v>
      </c>
      <c r="L71" s="12"/>
      <c r="M71" s="12"/>
      <c r="N71" s="12"/>
      <c r="O71" s="12"/>
      <c r="P71" s="12"/>
      <c r="Q71" s="12"/>
    </row>
    <row r="72" spans="1:17" x14ac:dyDescent="0.35">
      <c r="A72" s="1">
        <f t="shared" si="7"/>
        <v>1.7</v>
      </c>
      <c r="B72" s="1">
        <f t="shared" si="8"/>
        <v>1.0390722595360911</v>
      </c>
      <c r="C72" s="1">
        <f t="shared" si="9"/>
        <v>-1.7664228412113547</v>
      </c>
      <c r="D72" s="1">
        <f t="shared" si="10"/>
        <v>2.8899999999999997</v>
      </c>
      <c r="E72" s="1">
        <f t="shared" si="11"/>
        <v>-5.1049620111008149</v>
      </c>
      <c r="F72" s="1">
        <f t="shared" si="12"/>
        <v>8.3520999999999983</v>
      </c>
      <c r="G72" s="1">
        <f t="shared" si="13"/>
        <v>-14.753340212081353</v>
      </c>
      <c r="H72" s="1">
        <v>7</v>
      </c>
      <c r="I72" s="12">
        <v>44</v>
      </c>
      <c r="J72" s="12">
        <v>0.96053259656374212</v>
      </c>
      <c r="K72" s="12">
        <v>7.2493755273184135E-6</v>
      </c>
      <c r="L72" s="12"/>
      <c r="M72" s="12"/>
      <c r="N72" s="12"/>
      <c r="O72" s="12"/>
      <c r="P72" s="12"/>
      <c r="Q72" s="12"/>
    </row>
    <row r="73" spans="1:17" x14ac:dyDescent="0.35">
      <c r="A73" s="1">
        <f t="shared" si="7"/>
        <v>1.71</v>
      </c>
      <c r="B73" s="1">
        <f t="shared" si="8"/>
        <v>1.0416317625212814</v>
      </c>
      <c r="C73" s="1">
        <f t="shared" si="9"/>
        <v>-1.7811903139113912</v>
      </c>
      <c r="D73" s="1">
        <f t="shared" si="10"/>
        <v>2.9240999999999997</v>
      </c>
      <c r="E73" s="1">
        <f t="shared" si="11"/>
        <v>-5.2083785969082985</v>
      </c>
      <c r="F73" s="1">
        <f t="shared" si="12"/>
        <v>8.550360809999999</v>
      </c>
      <c r="G73" s="1">
        <f t="shared" si="13"/>
        <v>-15.229819855219557</v>
      </c>
      <c r="H73" s="1">
        <v>7.1</v>
      </c>
      <c r="I73" s="12">
        <v>45</v>
      </c>
      <c r="J73" s="12">
        <v>0.96380013401558262</v>
      </c>
      <c r="K73" s="12">
        <v>8.5287329060212969E-6</v>
      </c>
      <c r="L73" s="12"/>
      <c r="M73" s="12"/>
      <c r="N73" s="12"/>
      <c r="O73" s="12"/>
      <c r="P73" s="12"/>
      <c r="Q73" s="12"/>
    </row>
    <row r="74" spans="1:17" x14ac:dyDescent="0.35">
      <c r="A74" s="1">
        <f t="shared" si="7"/>
        <v>1.72</v>
      </c>
      <c r="B74" s="1">
        <f t="shared" si="8"/>
        <v>1.044169055361146</v>
      </c>
      <c r="C74" s="1">
        <f t="shared" si="9"/>
        <v>-1.7959707752211711</v>
      </c>
      <c r="D74" s="1">
        <f t="shared" si="10"/>
        <v>2.9583999999999997</v>
      </c>
      <c r="E74" s="1">
        <f t="shared" si="11"/>
        <v>-5.3131999414143127</v>
      </c>
      <c r="F74" s="1">
        <f t="shared" si="12"/>
        <v>8.7521305599999977</v>
      </c>
      <c r="G74" s="1">
        <f t="shared" si="13"/>
        <v>-15.718570706680099</v>
      </c>
      <c r="H74" s="1">
        <v>7.2</v>
      </c>
      <c r="I74" s="12">
        <v>46</v>
      </c>
      <c r="J74" s="12">
        <v>0.96703734336193525</v>
      </c>
      <c r="K74" s="12">
        <v>9.6500355249995451E-6</v>
      </c>
      <c r="L74" s="12"/>
      <c r="M74" s="12"/>
      <c r="N74" s="12"/>
      <c r="O74" s="12"/>
      <c r="P74" s="12"/>
      <c r="Q74" s="12"/>
    </row>
    <row r="75" spans="1:17" x14ac:dyDescent="0.35">
      <c r="A75" s="1">
        <f t="shared" si="7"/>
        <v>1.73</v>
      </c>
      <c r="B75" s="1">
        <f t="shared" si="8"/>
        <v>1.0466843936522807</v>
      </c>
      <c r="C75" s="1">
        <f t="shared" si="9"/>
        <v>-1.8107640010184456</v>
      </c>
      <c r="D75" s="1">
        <f t="shared" si="10"/>
        <v>2.9929000000000001</v>
      </c>
      <c r="E75" s="1">
        <f t="shared" si="11"/>
        <v>-5.4194355786481063</v>
      </c>
      <c r="F75" s="1">
        <f t="shared" si="12"/>
        <v>8.9574504099999999</v>
      </c>
      <c r="G75" s="1">
        <f t="shared" si="13"/>
        <v>-16.219828743335917</v>
      </c>
      <c r="H75" s="1">
        <v>7.3</v>
      </c>
      <c r="I75" s="12">
        <v>47</v>
      </c>
      <c r="J75" s="12">
        <v>0.9702445974968108</v>
      </c>
      <c r="K75" s="12">
        <v>1.059791907820351E-5</v>
      </c>
      <c r="L75" s="12"/>
      <c r="M75" s="12"/>
      <c r="N75" s="12"/>
      <c r="O75" s="12"/>
      <c r="P75" s="12"/>
      <c r="Q75" s="12"/>
    </row>
    <row r="76" spans="1:17" x14ac:dyDescent="0.35">
      <c r="A76" s="1">
        <f t="shared" si="7"/>
        <v>1.74</v>
      </c>
      <c r="B76" s="1">
        <f t="shared" si="8"/>
        <v>1.04917802969851</v>
      </c>
      <c r="C76" s="1">
        <f t="shared" si="9"/>
        <v>-1.8255697716754073</v>
      </c>
      <c r="D76" s="1">
        <f t="shared" si="10"/>
        <v>3.0276000000000001</v>
      </c>
      <c r="E76" s="1">
        <f t="shared" si="11"/>
        <v>-5.5270950407244639</v>
      </c>
      <c r="F76" s="1">
        <f t="shared" si="12"/>
        <v>9.1663617600000009</v>
      </c>
      <c r="G76" s="1">
        <f t="shared" si="13"/>
        <v>-16.733832945297387</v>
      </c>
      <c r="H76" s="1">
        <v>7.4</v>
      </c>
      <c r="I76" s="12">
        <v>48</v>
      </c>
      <c r="J76" s="12">
        <v>0.97342226240425556</v>
      </c>
      <c r="K76" s="12">
        <v>1.1359788482212529E-5</v>
      </c>
      <c r="L76" s="12"/>
      <c r="M76" s="12"/>
      <c r="N76" s="12"/>
      <c r="O76" s="12"/>
      <c r="P76" s="12"/>
      <c r="Q76" s="12"/>
    </row>
    <row r="77" spans="1:17" x14ac:dyDescent="0.35">
      <c r="A77" s="1">
        <f t="shared" si="7"/>
        <v>1.75</v>
      </c>
      <c r="B77" s="1">
        <f t="shared" si="8"/>
        <v>1.0516502125483738</v>
      </c>
      <c r="C77" s="1">
        <f t="shared" si="9"/>
        <v>-1.840387871959654</v>
      </c>
      <c r="D77" s="1">
        <f t="shared" si="10"/>
        <v>3.0625</v>
      </c>
      <c r="E77" s="1">
        <f t="shared" si="11"/>
        <v>-5.6361878578764406</v>
      </c>
      <c r="F77" s="1">
        <f t="shared" si="12"/>
        <v>9.37890625</v>
      </c>
      <c r="G77" s="1">
        <f t="shared" si="13"/>
        <v>-17.260825314746601</v>
      </c>
      <c r="H77" s="1">
        <v>7.5</v>
      </c>
      <c r="I77" s="12">
        <v>49</v>
      </c>
      <c r="J77" s="12">
        <v>0.97657069708657085</v>
      </c>
      <c r="K77" s="12">
        <v>1.1925907891896514E-5</v>
      </c>
      <c r="L77" s="12"/>
      <c r="M77" s="12"/>
      <c r="N77" s="12"/>
      <c r="O77" s="12"/>
      <c r="P77" s="12"/>
      <c r="Q77" s="12"/>
    </row>
    <row r="78" spans="1:17" x14ac:dyDescent="0.35">
      <c r="A78" s="1">
        <f t="shared" si="7"/>
        <v>1.76</v>
      </c>
      <c r="B78" s="1">
        <f t="shared" si="8"/>
        <v>1.0541011880326194</v>
      </c>
      <c r="C78" s="1">
        <f t="shared" si="9"/>
        <v>-1.8552180909374103</v>
      </c>
      <c r="D78" s="1">
        <f t="shared" si="10"/>
        <v>3.0975999999999999</v>
      </c>
      <c r="E78" s="1">
        <f t="shared" si="11"/>
        <v>-5.7467235584877212</v>
      </c>
      <c r="F78" s="1">
        <f t="shared" si="12"/>
        <v>9.5951257600000002</v>
      </c>
      <c r="G78" s="1">
        <f t="shared" si="13"/>
        <v>-17.801050894771567</v>
      </c>
      <c r="H78" s="1">
        <v>7.6</v>
      </c>
      <c r="I78" s="12">
        <v>50</v>
      </c>
      <c r="J78" s="12">
        <v>0.97969025352174699</v>
      </c>
      <c r="K78" s="12">
        <v>1.2289463244608001E-5</v>
      </c>
      <c r="L78" s="12"/>
      <c r="M78" s="12"/>
      <c r="N78" s="12"/>
      <c r="O78" s="12"/>
      <c r="P78" s="12"/>
      <c r="Q78" s="12"/>
    </row>
    <row r="79" spans="1:17" x14ac:dyDescent="0.35">
      <c r="A79" s="1">
        <f t="shared" si="7"/>
        <v>1.77</v>
      </c>
      <c r="B79" s="1">
        <f t="shared" si="8"/>
        <v>1.056531198801675</v>
      </c>
      <c r="C79" s="1">
        <f t="shared" si="9"/>
        <v>-1.8700602218789648</v>
      </c>
      <c r="D79" s="1">
        <f t="shared" si="10"/>
        <v>3.1329000000000002</v>
      </c>
      <c r="E79" s="1">
        <f t="shared" si="11"/>
        <v>-5.8587116691246095</v>
      </c>
      <c r="F79" s="1">
        <f t="shared" si="12"/>
        <v>9.8150624100000012</v>
      </c>
      <c r="G79" s="1">
        <f t="shared" si="13"/>
        <v>-18.354757788200487</v>
      </c>
      <c r="H79" s="1">
        <v>7.7</v>
      </c>
      <c r="I79" s="12">
        <v>51</v>
      </c>
      <c r="J79" s="12">
        <v>0.98278127664960313</v>
      </c>
      <c r="K79" s="12">
        <v>1.2446597725923603E-5</v>
      </c>
      <c r="L79" s="12"/>
      <c r="M79" s="12"/>
      <c r="N79" s="12"/>
      <c r="O79" s="12"/>
      <c r="P79" s="12"/>
      <c r="Q79" s="12"/>
    </row>
    <row r="80" spans="1:17" x14ac:dyDescent="0.35">
      <c r="A80" s="1">
        <f t="shared" si="7"/>
        <v>1.78</v>
      </c>
      <c r="B80" s="1">
        <f t="shared" si="8"/>
        <v>1.0589404843630725</v>
      </c>
      <c r="C80" s="1">
        <f t="shared" si="9"/>
        <v>-1.8849140621662692</v>
      </c>
      <c r="D80" s="1">
        <f t="shared" si="10"/>
        <v>3.1684000000000001</v>
      </c>
      <c r="E80" s="1">
        <f t="shared" si="11"/>
        <v>-5.9721617145676076</v>
      </c>
      <c r="F80" s="1">
        <f t="shared" si="12"/>
        <v>10.038758560000002</v>
      </c>
      <c r="G80" s="1">
        <f t="shared" si="13"/>
        <v>-18.922197176436008</v>
      </c>
      <c r="H80" s="1">
        <v>7.8</v>
      </c>
      <c r="I80" s="12">
        <v>52</v>
      </c>
      <c r="J80" s="12">
        <v>0.98584410438599313</v>
      </c>
      <c r="K80" s="12">
        <v>1.2396420690508059E-5</v>
      </c>
      <c r="L80" s="12"/>
      <c r="M80" s="12"/>
      <c r="N80" s="12"/>
      <c r="O80" s="12"/>
      <c r="P80" s="12"/>
      <c r="Q80" s="12"/>
    </row>
    <row r="81" spans="1:17" x14ac:dyDescent="0.35">
      <c r="A81" s="1">
        <f t="shared" si="7"/>
        <v>1.79</v>
      </c>
      <c r="B81" s="1">
        <f t="shared" si="8"/>
        <v>1.0613292811188</v>
      </c>
      <c r="C81" s="1">
        <f t="shared" si="9"/>
        <v>-1.899779413202652</v>
      </c>
      <c r="D81" s="1">
        <f t="shared" si="10"/>
        <v>3.2040999999999999</v>
      </c>
      <c r="E81" s="1">
        <f t="shared" si="11"/>
        <v>-6.0870832178426166</v>
      </c>
      <c r="F81" s="1">
        <f t="shared" si="12"/>
        <v>10.26625681</v>
      </c>
      <c r="G81" s="1">
        <f t="shared" si="13"/>
        <v>-19.503623338289529</v>
      </c>
      <c r="H81" s="1">
        <v>7.9</v>
      </c>
      <c r="I81" s="12">
        <v>53</v>
      </c>
      <c r="J81" s="12">
        <v>0.98887906766453559</v>
      </c>
      <c r="K81" s="12">
        <v>1.2140990475528746E-5</v>
      </c>
      <c r="L81" s="12"/>
      <c r="M81" s="12"/>
      <c r="N81" s="12"/>
      <c r="O81" s="12"/>
      <c r="P81" s="12"/>
      <c r="Q81" s="12"/>
    </row>
    <row r="82" spans="1:17" x14ac:dyDescent="0.35">
      <c r="A82" s="1">
        <f t="shared" si="7"/>
        <v>1.8</v>
      </c>
      <c r="B82" s="1">
        <f t="shared" si="8"/>
        <v>1.0636978224025597</v>
      </c>
      <c r="C82" s="1">
        <f t="shared" si="9"/>
        <v>-1.9146560803246075</v>
      </c>
      <c r="D82" s="1">
        <f t="shared" si="10"/>
        <v>3.24</v>
      </c>
      <c r="E82" s="1">
        <f t="shared" si="11"/>
        <v>-6.2034857002517292</v>
      </c>
      <c r="F82" s="1">
        <f t="shared" si="12"/>
        <v>10.497600000000002</v>
      </c>
      <c r="G82" s="1">
        <f t="shared" si="13"/>
        <v>-20.099293668815605</v>
      </c>
      <c r="H82" s="1">
        <v>8</v>
      </c>
      <c r="I82" s="12">
        <v>54</v>
      </c>
      <c r="J82" s="12">
        <v>0.99188649050527999</v>
      </c>
      <c r="K82" s="12">
        <v>1.1685271597117186E-5</v>
      </c>
      <c r="L82" s="12"/>
      <c r="M82" s="12"/>
      <c r="N82" s="12"/>
      <c r="O82" s="12"/>
      <c r="P82" s="12"/>
      <c r="Q82" s="12"/>
    </row>
    <row r="83" spans="1:17" x14ac:dyDescent="0.35">
      <c r="A83" s="1">
        <f t="shared" si="7"/>
        <v>1.81</v>
      </c>
      <c r="B83" s="1">
        <f t="shared" si="8"/>
        <v>1.0660463385169092</v>
      </c>
      <c r="C83" s="1">
        <f t="shared" si="9"/>
        <v>-1.9295438727156058</v>
      </c>
      <c r="D83" s="1">
        <f t="shared" si="10"/>
        <v>3.2761</v>
      </c>
      <c r="E83" s="1">
        <f t="shared" si="11"/>
        <v>-6.3213786814035959</v>
      </c>
      <c r="F83" s="1">
        <f t="shared" si="12"/>
        <v>10.732831210000001</v>
      </c>
      <c r="G83" s="1">
        <f t="shared" si="13"/>
        <v>-20.709468698146321</v>
      </c>
      <c r="H83" s="1">
        <v>8.1</v>
      </c>
      <c r="I83" s="12">
        <v>55</v>
      </c>
      <c r="J83" s="12">
        <v>0.99486669010976858</v>
      </c>
      <c r="K83" s="12">
        <v>1.1037066774965965E-5</v>
      </c>
      <c r="L83" s="12"/>
      <c r="M83" s="12"/>
      <c r="N83" s="12"/>
      <c r="O83" s="12"/>
      <c r="P83" s="12"/>
      <c r="Q83" s="12"/>
    </row>
    <row r="84" spans="1:17" x14ac:dyDescent="0.35">
      <c r="A84" s="1">
        <f t="shared" si="7"/>
        <v>1.8199999999999998</v>
      </c>
      <c r="B84" s="1">
        <f t="shared" si="8"/>
        <v>1.0683750567702659</v>
      </c>
      <c r="C84" s="1">
        <f t="shared" si="9"/>
        <v>-1.9444426033218838</v>
      </c>
      <c r="D84" s="1">
        <f t="shared" si="10"/>
        <v>3.3123999999999993</v>
      </c>
      <c r="E84" s="1">
        <f t="shared" si="11"/>
        <v>-6.4407716792434062</v>
      </c>
      <c r="F84" s="1">
        <f t="shared" si="12"/>
        <v>10.971993759999995</v>
      </c>
      <c r="G84" s="1">
        <f t="shared" si="13"/>
        <v>-21.334412110325854</v>
      </c>
      <c r="H84" s="1">
        <v>8.1999999999999993</v>
      </c>
      <c r="I84" s="12">
        <v>56</v>
      </c>
      <c r="J84" s="12">
        <v>0.99781997698188374</v>
      </c>
      <c r="K84" s="12">
        <v>1.020692430675485E-5</v>
      </c>
      <c r="L84" s="12"/>
      <c r="M84" s="12"/>
      <c r="N84" s="12"/>
      <c r="O84" s="12"/>
      <c r="P84" s="12"/>
      <c r="Q84" s="12"/>
    </row>
    <row r="85" spans="1:17" x14ac:dyDescent="0.35">
      <c r="A85" s="1">
        <f t="shared" si="7"/>
        <v>1.83</v>
      </c>
      <c r="B85" s="1">
        <f t="shared" si="8"/>
        <v>1.070684201513757</v>
      </c>
      <c r="C85" s="1">
        <f t="shared" si="9"/>
        <v>-1.9593520887701754</v>
      </c>
      <c r="D85" s="1">
        <f t="shared" si="10"/>
        <v>3.3489000000000004</v>
      </c>
      <c r="E85" s="1">
        <f t="shared" si="11"/>
        <v>-6.5616742100824403</v>
      </c>
      <c r="F85" s="1">
        <f t="shared" si="12"/>
        <v>11.215131210000003</v>
      </c>
      <c r="G85" s="1">
        <f t="shared" si="13"/>
        <v>-21.974390762145092</v>
      </c>
      <c r="H85" s="1">
        <v>8.3000000000000007</v>
      </c>
      <c r="I85" s="12">
        <v>57</v>
      </c>
      <c r="J85" s="12">
        <v>1.0007466550739901</v>
      </c>
      <c r="K85" s="12">
        <v>9.2080211961942382E-6</v>
      </c>
      <c r="L85" s="12"/>
      <c r="M85" s="12"/>
      <c r="N85" s="12"/>
      <c r="O85" s="12"/>
      <c r="P85" s="12"/>
      <c r="Q85" s="12"/>
    </row>
    <row r="86" spans="1:17" x14ac:dyDescent="0.35">
      <c r="A86" s="1">
        <f t="shared" si="7"/>
        <v>1.84</v>
      </c>
      <c r="B86" s="1">
        <f t="shared" si="8"/>
        <v>1.0729739941778955</v>
      </c>
      <c r="C86" s="1">
        <f t="shared" si="9"/>
        <v>-1.9742721492873279</v>
      </c>
      <c r="D86" s="1">
        <f t="shared" si="10"/>
        <v>3.3856000000000002</v>
      </c>
      <c r="E86" s="1">
        <f t="shared" si="11"/>
        <v>-6.684095788627177</v>
      </c>
      <c r="F86" s="1">
        <f t="shared" si="12"/>
        <v>11.462287360000001</v>
      </c>
      <c r="G86" s="1">
        <f t="shared" si="13"/>
        <v>-22.629674701976175</v>
      </c>
      <c r="H86" s="1">
        <v>8.4</v>
      </c>
      <c r="I86" s="12">
        <v>58</v>
      </c>
      <c r="J86" s="12">
        <v>1.0036470219577764</v>
      </c>
      <c r="K86" s="12">
        <v>8.056022550828601E-6</v>
      </c>
      <c r="L86" s="12"/>
      <c r="M86" s="12"/>
      <c r="N86" s="12"/>
      <c r="O86" s="12"/>
      <c r="P86" s="12"/>
      <c r="Q86" s="12"/>
    </row>
    <row r="87" spans="1:17" x14ac:dyDescent="0.35">
      <c r="A87" s="1">
        <f t="shared" si="7"/>
        <v>1.85</v>
      </c>
      <c r="B87" s="1">
        <f t="shared" si="8"/>
        <v>1.075244653309068</v>
      </c>
      <c r="C87" s="1">
        <f t="shared" si="9"/>
        <v>-1.989202608621776</v>
      </c>
      <c r="D87" s="1">
        <f t="shared" si="10"/>
        <v>3.4225000000000003</v>
      </c>
      <c r="E87" s="1">
        <f t="shared" si="11"/>
        <v>-6.8080459280080285</v>
      </c>
      <c r="F87" s="1">
        <f t="shared" si="12"/>
        <v>11.713506250000002</v>
      </c>
      <c r="G87" s="1">
        <f t="shared" si="13"/>
        <v>-23.300537188607478</v>
      </c>
      <c r="H87" s="1">
        <v>8.5</v>
      </c>
      <c r="I87" s="12">
        <v>59</v>
      </c>
      <c r="J87" s="12">
        <v>1.0065213690192598</v>
      </c>
      <c r="K87" s="12">
        <v>6.7689177050134219E-6</v>
      </c>
      <c r="L87" s="12"/>
      <c r="M87" s="12"/>
      <c r="N87" s="12"/>
      <c r="O87" s="12"/>
      <c r="P87" s="12"/>
      <c r="Q87" s="12"/>
    </row>
    <row r="88" spans="1:17" x14ac:dyDescent="0.35">
      <c r="A88" s="1">
        <f t="shared" si="7"/>
        <v>1.8599999999999999</v>
      </c>
      <c r="B88" s="1">
        <f t="shared" si="8"/>
        <v>1.0774963946058176</v>
      </c>
      <c r="C88" s="1">
        <f t="shared" si="9"/>
        <v>-2.0041432939668207</v>
      </c>
      <c r="D88" s="1">
        <f t="shared" si="10"/>
        <v>3.4595999999999996</v>
      </c>
      <c r="E88" s="1">
        <f t="shared" si="11"/>
        <v>-6.9335341398076116</v>
      </c>
      <c r="F88" s="1">
        <f t="shared" si="12"/>
        <v>11.968832159999996</v>
      </c>
      <c r="G88" s="1">
        <f t="shared" si="13"/>
        <v>-23.98725471007841</v>
      </c>
      <c r="H88" s="1">
        <v>8.6</v>
      </c>
      <c r="I88" s="12">
        <v>60</v>
      </c>
      <c r="J88" s="12">
        <v>1.009369981677505</v>
      </c>
      <c r="K88" s="12">
        <v>5.3668334472067869E-6</v>
      </c>
      <c r="L88" s="12"/>
      <c r="M88" s="12"/>
      <c r="N88" s="12"/>
      <c r="O88" s="12"/>
      <c r="P88" s="12"/>
      <c r="Q88" s="12"/>
    </row>
    <row r="89" spans="1:17" x14ac:dyDescent="0.35">
      <c r="A89" s="1">
        <f t="shared" si="7"/>
        <v>1.8699999999999999</v>
      </c>
      <c r="B89" s="1">
        <f t="shared" si="8"/>
        <v>1.0797294309549066</v>
      </c>
      <c r="C89" s="1">
        <f t="shared" si="9"/>
        <v>-2.0190940358856753</v>
      </c>
      <c r="D89" s="1">
        <f t="shared" si="10"/>
        <v>3.4968999999999997</v>
      </c>
      <c r="E89" s="1">
        <f t="shared" si="11"/>
        <v>-7.0605699340886163</v>
      </c>
      <c r="F89" s="1">
        <f t="shared" si="12"/>
        <v>12.228309609999998</v>
      </c>
      <c r="G89" s="1">
        <f t="shared" si="13"/>
        <v>-24.690107002514484</v>
      </c>
      <c r="H89" s="1">
        <v>8.6999999999999993</v>
      </c>
      <c r="I89" s="12">
        <v>61</v>
      </c>
      <c r="J89" s="12">
        <v>1.0121931396263597</v>
      </c>
      <c r="K89" s="12">
        <v>3.8718249744107425E-6</v>
      </c>
      <c r="L89" s="12"/>
      <c r="M89" s="12"/>
      <c r="N89" s="12"/>
      <c r="O89" s="12"/>
      <c r="P89" s="12"/>
      <c r="Q89" s="12"/>
    </row>
    <row r="90" spans="1:17" x14ac:dyDescent="0.35">
      <c r="A90" s="1">
        <f t="shared" si="7"/>
        <v>1.8800000000000001</v>
      </c>
      <c r="B90" s="1">
        <f t="shared" si="8"/>
        <v>1.0819439724671487</v>
      </c>
      <c r="C90" s="1">
        <f t="shared" si="9"/>
        <v>-2.0340546682382397</v>
      </c>
      <c r="D90" s="1">
        <f t="shared" si="10"/>
        <v>3.5344000000000007</v>
      </c>
      <c r="E90" s="1">
        <f t="shared" si="11"/>
        <v>-7.1891628194212354</v>
      </c>
      <c r="F90" s="1">
        <f t="shared" si="12"/>
        <v>12.491983360000004</v>
      </c>
      <c r="G90" s="1">
        <f t="shared" si="13"/>
        <v>-25.409377068962421</v>
      </c>
      <c r="H90" s="1">
        <v>8.8000000000000007</v>
      </c>
      <c r="I90" s="12">
        <v>62</v>
      </c>
      <c r="J90" s="12">
        <v>1.0149911170989101</v>
      </c>
      <c r="K90" s="12">
        <v>2.3076448072423261E-6</v>
      </c>
      <c r="L90" s="12"/>
      <c r="M90" s="12"/>
      <c r="N90" s="12"/>
      <c r="O90" s="12"/>
      <c r="P90" s="12"/>
      <c r="Q90" s="12"/>
    </row>
    <row r="91" spans="1:17" x14ac:dyDescent="0.35">
      <c r="A91" s="1">
        <f t="shared" si="7"/>
        <v>1.8900000000000001</v>
      </c>
      <c r="B91" s="1">
        <f t="shared" si="8"/>
        <v>1.0841402265129969</v>
      </c>
      <c r="C91" s="1">
        <f t="shared" si="9"/>
        <v>-2.0490250281095643</v>
      </c>
      <c r="D91" s="1">
        <f t="shared" si="10"/>
        <v>3.5721000000000003</v>
      </c>
      <c r="E91" s="1">
        <f t="shared" si="11"/>
        <v>-7.3193223029101748</v>
      </c>
      <c r="F91" s="1">
        <f t="shared" si="12"/>
        <v>12.759898410000002</v>
      </c>
      <c r="G91" s="1">
        <f t="shared" si="13"/>
        <v>-26.145351198225438</v>
      </c>
      <c r="H91" s="1">
        <v>8.9</v>
      </c>
      <c r="I91" s="12">
        <v>63</v>
      </c>
      <c r="J91" s="12">
        <v>1.0177641831538811</v>
      </c>
      <c r="K91" s="12">
        <v>6.9949037495575794E-7</v>
      </c>
      <c r="L91" s="12"/>
      <c r="M91" s="12"/>
      <c r="N91" s="12"/>
      <c r="O91" s="12"/>
      <c r="P91" s="12"/>
      <c r="Q91" s="12"/>
    </row>
    <row r="92" spans="1:17" x14ac:dyDescent="0.35">
      <c r="A92" s="1">
        <f t="shared" si="7"/>
        <v>1.9</v>
      </c>
      <c r="B92" s="1">
        <f t="shared" si="8"/>
        <v>1.0863183977578734</v>
      </c>
      <c r="C92" s="1">
        <f t="shared" si="9"/>
        <v>-2.0640049557399593</v>
      </c>
      <c r="D92" s="1">
        <f t="shared" si="10"/>
        <v>3.61</v>
      </c>
      <c r="E92" s="1">
        <f t="shared" si="11"/>
        <v>-7.4510578902212528</v>
      </c>
      <c r="F92" s="1">
        <f t="shared" si="12"/>
        <v>13.0321</v>
      </c>
      <c r="G92" s="1">
        <f t="shared" si="13"/>
        <v>-26.898318983698726</v>
      </c>
      <c r="H92" s="1">
        <v>9</v>
      </c>
      <c r="I92" s="12">
        <v>64</v>
      </c>
      <c r="J92" s="12">
        <v>1.0205126019838389</v>
      </c>
      <c r="K92" s="12">
        <v>-9.2626964565134529E-7</v>
      </c>
      <c r="L92" s="12"/>
      <c r="M92" s="12"/>
      <c r="N92" s="12"/>
      <c r="O92" s="12"/>
      <c r="P92" s="12"/>
      <c r="Q92" s="12"/>
    </row>
    <row r="93" spans="1:17" x14ac:dyDescent="0.35">
      <c r="A93" s="1">
        <f t="shared" si="7"/>
        <v>1.91</v>
      </c>
      <c r="B93" s="1">
        <f t="shared" si="8"/>
        <v>1.0884786881972366</v>
      </c>
      <c r="C93" s="1">
        <f t="shared" si="9"/>
        <v>-2.0789942944567219</v>
      </c>
      <c r="D93" s="1">
        <f t="shared" si="10"/>
        <v>3.6480999999999999</v>
      </c>
      <c r="E93" s="1">
        <f t="shared" si="11"/>
        <v>-7.5843790856075666</v>
      </c>
      <c r="F93" s="1">
        <f t="shared" si="12"/>
        <v>13.308633609999999</v>
      </c>
      <c r="G93" s="1">
        <f t="shared" si="13"/>
        <v>-27.668573342204962</v>
      </c>
      <c r="H93" s="1">
        <v>9.1</v>
      </c>
      <c r="I93" s="12">
        <v>65</v>
      </c>
      <c r="J93" s="12">
        <v>1.0232366332442622</v>
      </c>
      <c r="K93" s="12">
        <v>-2.5423893630360794E-6</v>
      </c>
      <c r="L93" s="12"/>
      <c r="M93" s="12"/>
      <c r="N93" s="12"/>
      <c r="O93" s="12"/>
      <c r="P93" s="12"/>
      <c r="Q93" s="12"/>
    </row>
    <row r="94" spans="1:17" x14ac:dyDescent="0.35">
      <c r="A94" s="1">
        <f t="shared" si="7"/>
        <v>1.92</v>
      </c>
      <c r="B94" s="1">
        <f t="shared" si="8"/>
        <v>1.0906212971913698</v>
      </c>
      <c r="C94" s="1">
        <f t="shared" si="9"/>
        <v>-2.0939928906074301</v>
      </c>
      <c r="D94" s="1">
        <f t="shared" si="10"/>
        <v>3.6863999999999999</v>
      </c>
      <c r="E94" s="1">
        <f t="shared" si="11"/>
        <v>-7.7192953919352298</v>
      </c>
      <c r="F94" s="1">
        <f t="shared" si="12"/>
        <v>13.58954496</v>
      </c>
      <c r="G94" s="1">
        <f t="shared" si="13"/>
        <v>-28.456410532830031</v>
      </c>
      <c r="H94" s="1">
        <v>9.1999999999999993</v>
      </c>
      <c r="I94" s="12">
        <v>66</v>
      </c>
      <c r="J94" s="12">
        <v>1.0259365324034206</v>
      </c>
      <c r="K94" s="12">
        <v>-4.1210600676411246E-6</v>
      </c>
      <c r="L94" s="12"/>
      <c r="M94" s="12"/>
      <c r="N94" s="12"/>
      <c r="O94" s="12"/>
      <c r="P94" s="12"/>
      <c r="Q94" s="12"/>
    </row>
    <row r="95" spans="1:17" x14ac:dyDescent="0.35">
      <c r="A95" s="1">
        <f t="shared" si="7"/>
        <v>1.9300000000000002</v>
      </c>
      <c r="B95" s="1">
        <f t="shared" si="8"/>
        <v>1.0927464214998854</v>
      </c>
      <c r="C95" s="1">
        <f t="shared" si="9"/>
        <v>-2.1090005934947791</v>
      </c>
      <c r="D95" s="1">
        <f t="shared" si="10"/>
        <v>3.7249000000000008</v>
      </c>
      <c r="E95" s="1">
        <f t="shared" si="11"/>
        <v>-7.855816310708704</v>
      </c>
      <c r="F95" s="1">
        <f t="shared" si="12"/>
        <v>13.874880010000005</v>
      </c>
      <c r="G95" s="1">
        <f t="shared" si="13"/>
        <v>-29.262130175758859</v>
      </c>
      <c r="H95" s="1">
        <v>9.3000000000000007</v>
      </c>
      <c r="I95" s="12">
        <v>67</v>
      </c>
      <c r="J95" s="12">
        <v>1.0286125511122608</v>
      </c>
      <c r="K95" s="12">
        <v>-5.6342442429357931E-6</v>
      </c>
      <c r="L95" s="12"/>
      <c r="M95" s="12"/>
      <c r="N95" s="12"/>
      <c r="O95" s="12"/>
      <c r="P95" s="12"/>
      <c r="Q95" s="12"/>
    </row>
    <row r="96" spans="1:17" x14ac:dyDescent="0.35">
      <c r="A96" s="1">
        <f t="shared" si="7"/>
        <v>1.94</v>
      </c>
      <c r="B96" s="1">
        <f t="shared" si="8"/>
        <v>1.0948542553159382</v>
      </c>
      <c r="C96" s="1">
        <f t="shared" si="9"/>
        <v>-2.12401725531292</v>
      </c>
      <c r="D96" s="1">
        <f t="shared" si="10"/>
        <v>3.7635999999999998</v>
      </c>
      <c r="E96" s="1">
        <f t="shared" si="11"/>
        <v>-7.9939513420957056</v>
      </c>
      <c r="F96" s="1">
        <f t="shared" si="12"/>
        <v>14.164684959999999</v>
      </c>
      <c r="G96" s="1">
        <f t="shared" si="13"/>
        <v>-30.086035271111395</v>
      </c>
      <c r="H96" s="1">
        <v>9.4</v>
      </c>
      <c r="I96" s="12">
        <v>68</v>
      </c>
      <c r="J96" s="12">
        <v>1.031264937594061</v>
      </c>
      <c r="K96" s="12">
        <v>-7.0540290031395614E-6</v>
      </c>
      <c r="L96" s="12"/>
      <c r="M96" s="12"/>
      <c r="N96" s="12"/>
      <c r="O96" s="12"/>
      <c r="P96" s="12"/>
      <c r="Q96" s="12"/>
    </row>
    <row r="97" spans="1:17" x14ac:dyDescent="0.35">
      <c r="A97" s="1">
        <f t="shared" si="7"/>
        <v>1.95</v>
      </c>
      <c r="B97" s="1">
        <f t="shared" si="8"/>
        <v>1.0969449903001363</v>
      </c>
      <c r="C97" s="1">
        <f t="shared" si="9"/>
        <v>-2.1390427310852655</v>
      </c>
      <c r="D97" s="1">
        <f t="shared" si="10"/>
        <v>3.8024999999999998</v>
      </c>
      <c r="E97" s="1">
        <f t="shared" si="11"/>
        <v>-8.1337099849517216</v>
      </c>
      <c r="F97" s="1">
        <f t="shared" si="12"/>
        <v>14.459006249999998</v>
      </c>
      <c r="G97" s="1">
        <f t="shared" si="13"/>
        <v>-30.928432217778923</v>
      </c>
      <c r="H97" s="1">
        <v>9.5</v>
      </c>
      <c r="I97" s="12">
        <v>69</v>
      </c>
      <c r="J97" s="12">
        <v>1.0338939370532301</v>
      </c>
      <c r="K97" s="12">
        <v>-8.3529983789798479E-6</v>
      </c>
      <c r="L97" s="12"/>
      <c r="M97" s="12"/>
      <c r="N97" s="12"/>
      <c r="O97" s="12"/>
      <c r="P97" s="12"/>
      <c r="Q97" s="12"/>
    </row>
    <row r="98" spans="1:17" x14ac:dyDescent="0.35">
      <c r="A98" s="1">
        <f t="shared" si="7"/>
        <v>1.96</v>
      </c>
      <c r="B98" s="1">
        <f t="shared" si="8"/>
        <v>1.0990188156141465</v>
      </c>
      <c r="C98" s="1">
        <f t="shared" si="9"/>
        <v>-2.154076878603727</v>
      </c>
      <c r="D98" s="1">
        <f t="shared" si="10"/>
        <v>3.8415999999999997</v>
      </c>
      <c r="E98" s="1">
        <f t="shared" si="11"/>
        <v>-8.2751017368440767</v>
      </c>
      <c r="F98" s="1">
        <f t="shared" si="12"/>
        <v>14.757890559999998</v>
      </c>
      <c r="G98" s="1">
        <f t="shared" si="13"/>
        <v>-31.789630832260205</v>
      </c>
      <c r="H98" s="1">
        <v>9.6</v>
      </c>
      <c r="I98" s="12">
        <v>70</v>
      </c>
      <c r="J98" s="12">
        <v>1.036499792102872</v>
      </c>
      <c r="K98" s="12">
        <v>-9.5046241157525913E-6</v>
      </c>
      <c r="L98" s="12"/>
      <c r="M98" s="12"/>
      <c r="N98" s="12"/>
      <c r="O98" s="12"/>
      <c r="P98" s="12"/>
      <c r="Q98" s="12"/>
    </row>
    <row r="99" spans="1:17" x14ac:dyDescent="0.35">
      <c r="A99" s="1">
        <f t="shared" si="7"/>
        <v>1.97</v>
      </c>
      <c r="B99" s="1">
        <f t="shared" si="8"/>
        <v>1.1010759179539864</v>
      </c>
      <c r="C99" s="1">
        <f t="shared" si="9"/>
        <v>-2.1691195583693532</v>
      </c>
      <c r="D99" s="1">
        <f t="shared" si="10"/>
        <v>3.8809</v>
      </c>
      <c r="E99" s="1">
        <f t="shared" si="11"/>
        <v>-8.4181360940756225</v>
      </c>
      <c r="F99" s="1">
        <f t="shared" si="12"/>
        <v>15.06138481</v>
      </c>
      <c r="G99" s="1">
        <f t="shared" si="13"/>
        <v>-32.669944367498083</v>
      </c>
      <c r="H99" s="1">
        <v>9.6999999999999993</v>
      </c>
      <c r="I99" s="12">
        <v>71</v>
      </c>
      <c r="J99" s="12">
        <v>1.0390827432107459</v>
      </c>
      <c r="K99" s="12">
        <v>-1.0483674654837571E-5</v>
      </c>
      <c r="L99" s="12"/>
      <c r="M99" s="12"/>
      <c r="N99" s="12"/>
      <c r="O99" s="12"/>
      <c r="P99" s="12"/>
      <c r="Q99" s="12"/>
    </row>
    <row r="100" spans="1:17" x14ac:dyDescent="0.35">
      <c r="A100" s="1">
        <f t="shared" si="7"/>
        <v>1.98</v>
      </c>
      <c r="B100" s="1">
        <f t="shared" si="8"/>
        <v>1.103116481582997</v>
      </c>
      <c r="C100" s="1">
        <f t="shared" si="9"/>
        <v>-2.1841706335343343</v>
      </c>
      <c r="D100" s="1">
        <f t="shared" si="10"/>
        <v>3.9203999999999999</v>
      </c>
      <c r="E100" s="1">
        <f t="shared" si="11"/>
        <v>-8.5628225517080025</v>
      </c>
      <c r="F100" s="1">
        <f t="shared" si="12"/>
        <v>15.369536159999999</v>
      </c>
      <c r="G100" s="1">
        <f t="shared" si="13"/>
        <v>-33.569689531716051</v>
      </c>
      <c r="H100" s="1">
        <v>9.8000000000000007</v>
      </c>
      <c r="I100" s="12">
        <v>72</v>
      </c>
      <c r="J100" s="12">
        <v>1.0416430291629963</v>
      </c>
      <c r="K100" s="12">
        <v>-1.1266641714913206E-5</v>
      </c>
      <c r="L100" s="12"/>
      <c r="M100" s="12"/>
      <c r="N100" s="12"/>
      <c r="O100" s="12"/>
      <c r="P100" s="12"/>
      <c r="Q100" s="12"/>
    </row>
    <row r="101" spans="1:17" x14ac:dyDescent="0.35">
      <c r="A101" s="1">
        <f t="shared" si="7"/>
        <v>1.99</v>
      </c>
      <c r="B101" s="1">
        <f t="shared" si="8"/>
        <v>1.1051406883644943</v>
      </c>
      <c r="C101" s="1">
        <f t="shared" si="9"/>
        <v>-2.1992299698453435</v>
      </c>
      <c r="D101" s="1">
        <f t="shared" si="10"/>
        <v>3.9601000000000002</v>
      </c>
      <c r="E101" s="1">
        <f t="shared" si="11"/>
        <v>-8.7091706035845462</v>
      </c>
      <c r="F101" s="1">
        <f t="shared" si="12"/>
        <v>15.682392010000001</v>
      </c>
      <c r="G101" s="1">
        <f t="shared" si="13"/>
        <v>-34.489186507255162</v>
      </c>
      <c r="H101" s="1">
        <v>9.9</v>
      </c>
      <c r="I101" s="12">
        <v>73</v>
      </c>
      <c r="J101" s="12">
        <v>1.0441808875454557</v>
      </c>
      <c r="K101" s="12">
        <v>-1.1832184309668037E-5</v>
      </c>
      <c r="L101" s="12"/>
      <c r="M101" s="12"/>
      <c r="N101" s="12"/>
      <c r="O101" s="12"/>
      <c r="P101" s="12"/>
      <c r="Q101" s="12"/>
    </row>
    <row r="102" spans="1:17" x14ac:dyDescent="0.35">
      <c r="A102" s="1">
        <f t="shared" si="7"/>
        <v>2</v>
      </c>
      <c r="B102" s="1">
        <f t="shared" si="8"/>
        <v>1.1071487177940904</v>
      </c>
      <c r="C102" s="1">
        <f t="shared" si="9"/>
        <v>-2.2142974355881808</v>
      </c>
      <c r="D102" s="1">
        <f t="shared" si="10"/>
        <v>4</v>
      </c>
      <c r="E102" s="1">
        <f t="shared" si="11"/>
        <v>-8.8571897423527233</v>
      </c>
      <c r="F102" s="1">
        <f t="shared" si="12"/>
        <v>16</v>
      </c>
      <c r="G102" s="1">
        <f t="shared" si="13"/>
        <v>-35.428758969410893</v>
      </c>
      <c r="H102" s="1">
        <v>10</v>
      </c>
      <c r="I102" s="12">
        <v>74</v>
      </c>
      <c r="J102" s="12">
        <v>1.0466965552418759</v>
      </c>
      <c r="K102" s="12">
        <v>-1.2161589595161004E-5</v>
      </c>
      <c r="L102" s="12"/>
      <c r="M102" s="12"/>
      <c r="N102" s="12"/>
      <c r="O102" s="12"/>
      <c r="P102" s="12"/>
      <c r="Q102" s="12"/>
    </row>
    <row r="103" spans="1:17" x14ac:dyDescent="0.35">
      <c r="I103" s="12">
        <v>75</v>
      </c>
      <c r="J103" s="12">
        <v>1.0491902689489165</v>
      </c>
      <c r="K103" s="12">
        <v>-1.2239250406498314E-5</v>
      </c>
      <c r="L103" s="12"/>
      <c r="M103" s="12"/>
      <c r="N103" s="12"/>
      <c r="O103" s="12"/>
      <c r="P103" s="12"/>
      <c r="Q103" s="12"/>
    </row>
    <row r="104" spans="1:17" x14ac:dyDescent="0.35">
      <c r="I104" s="12">
        <v>76</v>
      </c>
      <c r="J104" s="12">
        <v>1.0516622657072709</v>
      </c>
      <c r="K104" s="12">
        <v>-1.2053158897185057E-5</v>
      </c>
      <c r="L104" s="12"/>
      <c r="M104" s="12"/>
      <c r="N104" s="12"/>
      <c r="O104" s="12"/>
      <c r="P104" s="12"/>
      <c r="Q104" s="12"/>
    </row>
    <row r="105" spans="1:17" x14ac:dyDescent="0.35">
      <c r="I105" s="12">
        <v>77</v>
      </c>
      <c r="J105" s="12">
        <v>1.0541127834486639</v>
      </c>
      <c r="K105" s="12">
        <v>-1.1595416044452023E-5</v>
      </c>
      <c r="L105" s="12"/>
      <c r="M105" s="12"/>
      <c r="N105" s="12"/>
      <c r="O105" s="12"/>
      <c r="P105" s="12"/>
      <c r="Q105" s="12"/>
    </row>
    <row r="106" spans="1:17" x14ac:dyDescent="0.35">
      <c r="I106" s="12">
        <v>78</v>
      </c>
      <c r="J106" s="12">
        <v>1.0565420615583427</v>
      </c>
      <c r="K106" s="12">
        <v>-1.0862756667728846E-5</v>
      </c>
      <c r="L106" s="12"/>
      <c r="M106" s="12"/>
      <c r="N106" s="12"/>
      <c r="O106" s="12"/>
      <c r="P106" s="12"/>
      <c r="Q106" s="12"/>
    </row>
    <row r="107" spans="1:17" x14ac:dyDescent="0.35">
      <c r="I107" s="12">
        <v>79</v>
      </c>
      <c r="J107" s="12">
        <v>1.0589503414526173</v>
      </c>
      <c r="K107" s="12">
        <v>-9.8570895448180096E-6</v>
      </c>
      <c r="L107" s="12"/>
      <c r="M107" s="12"/>
      <c r="N107" s="12"/>
      <c r="O107" s="12"/>
      <c r="P107" s="12"/>
      <c r="Q107" s="12"/>
    </row>
    <row r="108" spans="1:17" x14ac:dyDescent="0.35">
      <c r="I108" s="12">
        <v>80</v>
      </c>
      <c r="J108" s="12">
        <v>1.0613378671710993</v>
      </c>
      <c r="K108" s="12">
        <v>-8.5860522993641553E-6</v>
      </c>
      <c r="L108" s="12"/>
      <c r="M108" s="12"/>
      <c r="N108" s="12"/>
      <c r="O108" s="12"/>
      <c r="P108" s="12"/>
      <c r="Q108" s="12"/>
    </row>
    <row r="109" spans="1:17" x14ac:dyDescent="0.35">
      <c r="I109" s="12">
        <v>81</v>
      </c>
      <c r="J109" s="12">
        <v>1.0637048859833622</v>
      </c>
      <c r="K109" s="12">
        <v>-7.0635808024910318E-6</v>
      </c>
      <c r="L109" s="12"/>
      <c r="M109" s="12"/>
      <c r="N109" s="12"/>
      <c r="O109" s="12"/>
      <c r="P109" s="12"/>
      <c r="Q109" s="12"/>
    </row>
    <row r="110" spans="1:17" x14ac:dyDescent="0.35">
      <c r="I110" s="12">
        <v>82</v>
      </c>
      <c r="J110" s="12">
        <v>1.066051649009548</v>
      </c>
      <c r="K110" s="12">
        <v>-5.3104926387437246E-6</v>
      </c>
      <c r="L110" s="12"/>
      <c r="M110" s="12"/>
      <c r="N110" s="12"/>
      <c r="O110" s="12"/>
      <c r="P110" s="12"/>
      <c r="Q110" s="12"/>
    </row>
    <row r="111" spans="1:17" x14ac:dyDescent="0.35">
      <c r="I111" s="12">
        <v>83</v>
      </c>
      <c r="J111" s="12">
        <v>1.0683784118546751</v>
      </c>
      <c r="K111" s="12">
        <v>-3.3550844091845278E-6</v>
      </c>
      <c r="L111" s="12"/>
      <c r="M111" s="12"/>
      <c r="N111" s="12"/>
      <c r="O111" s="12"/>
      <c r="P111" s="12"/>
      <c r="Q111" s="12"/>
    </row>
    <row r="112" spans="1:17" x14ac:dyDescent="0.35">
      <c r="I112" s="12">
        <v>84</v>
      </c>
      <c r="J112" s="12">
        <v>1.0706854352562247</v>
      </c>
      <c r="K112" s="12">
        <v>-1.2337424677433262E-6</v>
      </c>
      <c r="L112" s="12"/>
      <c r="M112" s="12"/>
      <c r="N112" s="12"/>
      <c r="O112" s="12"/>
      <c r="P112" s="12"/>
      <c r="Q112" s="12"/>
    </row>
    <row r="113" spans="9:17" x14ac:dyDescent="0.35">
      <c r="I113" s="12">
        <v>85</v>
      </c>
      <c r="J113" s="12">
        <v>1.0729729857448167</v>
      </c>
      <c r="K113" s="12">
        <v>1.0084330788195928E-6</v>
      </c>
      <c r="L113" s="12"/>
      <c r="M113" s="12"/>
      <c r="N113" s="12"/>
      <c r="O113" s="12"/>
      <c r="P113" s="12"/>
      <c r="Q113" s="12"/>
    </row>
    <row r="114" spans="9:17" x14ac:dyDescent="0.35">
      <c r="I114" s="12">
        <v>86</v>
      </c>
      <c r="J114" s="12">
        <v>1.0752413363174411</v>
      </c>
      <c r="K114" s="12">
        <v>3.3169916269226718E-6</v>
      </c>
      <c r="L114" s="12"/>
      <c r="M114" s="12"/>
      <c r="N114" s="12"/>
      <c r="O114" s="12"/>
      <c r="P114" s="12"/>
      <c r="Q114" s="12"/>
    </row>
    <row r="115" spans="9:17" x14ac:dyDescent="0.35">
      <c r="I115" s="12">
        <v>87</v>
      </c>
      <c r="J115" s="12">
        <v>1.0774907671231881</v>
      </c>
      <c r="K115" s="12">
        <v>5.627482629444458E-6</v>
      </c>
      <c r="L115" s="12"/>
      <c r="M115" s="12"/>
      <c r="N115" s="12"/>
      <c r="O115" s="12"/>
      <c r="P115" s="12"/>
      <c r="Q115" s="12"/>
    </row>
    <row r="116" spans="9:17" x14ac:dyDescent="0.35">
      <c r="I116" s="12">
        <v>88</v>
      </c>
      <c r="J116" s="12">
        <v>1.079721566160901</v>
      </c>
      <c r="K116" s="12">
        <v>7.8647940056075782E-6</v>
      </c>
      <c r="L116" s="12"/>
      <c r="M116" s="12"/>
      <c r="N116" s="12"/>
      <c r="O116" s="12"/>
      <c r="P116" s="12"/>
      <c r="Q116" s="12"/>
    </row>
    <row r="117" spans="9:17" x14ac:dyDescent="0.35">
      <c r="I117" s="12">
        <v>89</v>
      </c>
      <c r="J117" s="12">
        <v>1.0819340299887141</v>
      </c>
      <c r="K117" s="12">
        <v>9.9424784345547579E-6</v>
      </c>
      <c r="L117" s="12"/>
      <c r="M117" s="12"/>
      <c r="N117" s="12"/>
      <c r="O117" s="12"/>
      <c r="P117" s="12"/>
      <c r="Q117" s="12"/>
    </row>
    <row r="118" spans="9:17" x14ac:dyDescent="0.35">
      <c r="I118" s="12">
        <v>90</v>
      </c>
      <c r="J118" s="12">
        <v>1.084128464444992</v>
      </c>
      <c r="K118" s="12">
        <v>1.1762068004905757E-5</v>
      </c>
      <c r="L118" s="12"/>
      <c r="M118" s="12"/>
      <c r="N118" s="12"/>
      <c r="O118" s="12"/>
      <c r="P118" s="12"/>
      <c r="Q118" s="12"/>
    </row>
    <row r="119" spans="9:17" x14ac:dyDescent="0.35">
      <c r="I119" s="12">
        <v>91</v>
      </c>
      <c r="J119" s="12">
        <v>1.086305185380402</v>
      </c>
      <c r="K119" s="12">
        <v>1.3212377471427672E-5</v>
      </c>
      <c r="L119" s="12"/>
      <c r="M119" s="12"/>
      <c r="N119" s="12"/>
      <c r="O119" s="12"/>
      <c r="P119" s="12"/>
      <c r="Q119" s="12"/>
    </row>
    <row r="120" spans="9:17" x14ac:dyDescent="0.35">
      <c r="I120" s="12">
        <v>92</v>
      </c>
      <c r="J120" s="12">
        <v>1.0884645194010631</v>
      </c>
      <c r="K120" s="12">
        <v>1.4168796173441578E-5</v>
      </c>
      <c r="L120" s="12"/>
      <c r="M120" s="12"/>
      <c r="N120" s="12"/>
      <c r="O120" s="12"/>
      <c r="P120" s="12"/>
      <c r="Q120" s="12"/>
    </row>
    <row r="121" spans="9:17" x14ac:dyDescent="0.35">
      <c r="I121" s="12">
        <v>93</v>
      </c>
      <c r="J121" s="12">
        <v>1.0906068046221187</v>
      </c>
      <c r="K121" s="12">
        <v>1.44925692511233E-5</v>
      </c>
      <c r="L121" s="12"/>
      <c r="M121" s="12"/>
      <c r="N121" s="12"/>
      <c r="O121" s="12"/>
      <c r="P121" s="12"/>
      <c r="Q121" s="12"/>
    </row>
    <row r="122" spans="9:17" x14ac:dyDescent="0.35">
      <c r="I122" s="12">
        <v>94</v>
      </c>
      <c r="J122" s="12">
        <v>1.0927323914318212</v>
      </c>
      <c r="K122" s="12">
        <v>1.4030068064219137E-5</v>
      </c>
      <c r="L122" s="12"/>
      <c r="M122" s="12"/>
      <c r="N122" s="12"/>
      <c r="O122" s="12"/>
      <c r="P122" s="12"/>
      <c r="Q122" s="12"/>
    </row>
    <row r="123" spans="9:17" x14ac:dyDescent="0.35">
      <c r="I123" s="12">
        <v>95</v>
      </c>
      <c r="J123" s="12">
        <v>1.0948416432656771</v>
      </c>
      <c r="K123" s="12">
        <v>1.2612050261040508E-5</v>
      </c>
      <c r="L123" s="12"/>
      <c r="M123" s="12"/>
      <c r="N123" s="12"/>
      <c r="O123" s="12"/>
      <c r="P123" s="12"/>
      <c r="Q123" s="12"/>
    </row>
    <row r="124" spans="9:17" x14ac:dyDescent="0.35">
      <c r="I124" s="12">
        <v>96</v>
      </c>
      <c r="J124" s="12">
        <v>1.096934937390438</v>
      </c>
      <c r="K124" s="12">
        <v>1.0052909698243795E-5</v>
      </c>
      <c r="L124" s="12"/>
      <c r="M124" s="12"/>
      <c r="N124" s="12"/>
      <c r="O124" s="12"/>
      <c r="P124" s="12"/>
      <c r="Q124" s="12"/>
    </row>
    <row r="125" spans="9:17" x14ac:dyDescent="0.35">
      <c r="I125" s="12">
        <v>97</v>
      </c>
      <c r="J125" s="12">
        <v>1.0990126656977515</v>
      </c>
      <c r="K125" s="12">
        <v>6.149916395026267E-6</v>
      </c>
      <c r="L125" s="12"/>
      <c r="M125" s="12"/>
      <c r="N125" s="12"/>
      <c r="O125" s="12"/>
      <c r="P125" s="12"/>
      <c r="Q125" s="12"/>
    </row>
    <row r="126" spans="9:17" x14ac:dyDescent="0.35">
      <c r="I126" s="12">
        <v>98</v>
      </c>
      <c r="J126" s="12">
        <v>1.1010752355071105</v>
      </c>
      <c r="K126" s="12">
        <v>6.8244687589924524E-7</v>
      </c>
      <c r="L126" s="12"/>
      <c r="M126" s="12"/>
      <c r="N126" s="12"/>
      <c r="O126" s="12"/>
      <c r="P126" s="12"/>
      <c r="Q126" s="12"/>
    </row>
    <row r="127" spans="9:17" x14ac:dyDescent="0.35">
      <c r="I127" s="12">
        <v>99</v>
      </c>
      <c r="J127" s="12">
        <v>1.1031230703779791</v>
      </c>
      <c r="K127" s="12">
        <v>-6.5887949820542246E-6</v>
      </c>
      <c r="L127" s="12"/>
      <c r="M127" s="12"/>
      <c r="N127" s="12"/>
      <c r="O127" s="12"/>
      <c r="P127" s="12"/>
      <c r="Q127" s="12"/>
    </row>
    <row r="128" spans="9:17" x14ac:dyDescent="0.35">
      <c r="I128" s="12">
        <v>100</v>
      </c>
      <c r="J128" s="12">
        <v>1.1051566109308455</v>
      </c>
      <c r="K128" s="12">
        <v>-1.5922566351189715E-5</v>
      </c>
      <c r="L128" s="12"/>
      <c r="M128" s="12"/>
      <c r="N128" s="12"/>
      <c r="O128" s="12"/>
      <c r="P128" s="12"/>
      <c r="Q128" s="12"/>
    </row>
    <row r="129" spans="9:17" ht="21.75" thickBot="1" x14ac:dyDescent="0.4">
      <c r="I129" s="13">
        <v>101</v>
      </c>
      <c r="J129" s="13">
        <v>1.1071763156769201</v>
      </c>
      <c r="K129" s="13">
        <v>-2.7597882829688558E-5</v>
      </c>
      <c r="L129" s="12"/>
      <c r="M129" s="12"/>
      <c r="N129" s="12"/>
      <c r="O129" s="12"/>
      <c r="P129" s="12"/>
      <c r="Q129" s="12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62B26-9017-4FC1-B54F-0DA510BC4F97}">
  <dimension ref="A1:Q129"/>
  <sheetViews>
    <sheetView topLeftCell="B1" workbookViewId="0">
      <selection activeCell="J6" sqref="J6"/>
    </sheetView>
  </sheetViews>
  <sheetFormatPr defaultColWidth="19" defaultRowHeight="21" x14ac:dyDescent="0.35"/>
  <cols>
    <col min="1" max="9" width="19" style="1"/>
    <col min="10" max="10" width="24.5703125" style="1" customWidth="1"/>
    <col min="11" max="16384" width="19" style="1"/>
  </cols>
  <sheetData>
    <row r="1" spans="1:17" x14ac:dyDescent="0.35">
      <c r="A1" s="6" t="s">
        <v>31</v>
      </c>
      <c r="B1" s="6" t="s">
        <v>33</v>
      </c>
      <c r="C1" s="6" t="s">
        <v>31</v>
      </c>
      <c r="D1" s="6" t="s">
        <v>32</v>
      </c>
      <c r="E1" s="6" t="s">
        <v>34</v>
      </c>
      <c r="F1" s="12" t="s">
        <v>38</v>
      </c>
      <c r="G1" s="12" t="s">
        <v>40</v>
      </c>
      <c r="H1" s="6" t="s">
        <v>31</v>
      </c>
      <c r="I1" s="21" t="s">
        <v>0</v>
      </c>
      <c r="J1" s="12"/>
      <c r="K1" s="12"/>
      <c r="L1" s="12"/>
      <c r="M1" s="12"/>
      <c r="N1" s="12"/>
      <c r="O1" s="12"/>
      <c r="P1" s="12"/>
      <c r="Q1" s="12"/>
    </row>
    <row r="2" spans="1:17" ht="21.75" thickBot="1" x14ac:dyDescent="0.4">
      <c r="A2" s="1">
        <f>(H2-MIN($H$2:$H$102))/(MAX($H$2:$H$102)-MIN($H$2:$H$102))+1</f>
        <v>1</v>
      </c>
      <c r="B2" s="1">
        <f>ATAN(A2)</f>
        <v>0.78539816339744828</v>
      </c>
      <c r="C2" s="1">
        <f>A2</f>
        <v>1</v>
      </c>
      <c r="D2" s="1">
        <f>A2^2</f>
        <v>1</v>
      </c>
      <c r="E2" s="1">
        <f>A2^3</f>
        <v>1</v>
      </c>
      <c r="F2" s="1">
        <f>-B2*A2^4</f>
        <v>-0.78539816339744828</v>
      </c>
      <c r="G2" s="1">
        <f>-B2*A2^5</f>
        <v>-0.78539816339744828</v>
      </c>
      <c r="H2" s="1">
        <v>0</v>
      </c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35">
      <c r="A3" s="1">
        <f t="shared" ref="A3:A66" si="0">(H3-MIN($H$2:$H$102))/(MAX($H$2:$H$102)-MIN($H$2:$H$102))+1</f>
        <v>1.01</v>
      </c>
      <c r="B3" s="1">
        <f t="shared" ref="B3:B66" si="1">ATAN(A3)</f>
        <v>0.79037324672830234</v>
      </c>
      <c r="C3" s="1">
        <f t="shared" ref="C3:C66" si="2">A3</f>
        <v>1.01</v>
      </c>
      <c r="D3" s="1">
        <f t="shared" ref="D3:D66" si="3">A3^2</f>
        <v>1.0201</v>
      </c>
      <c r="E3" s="1">
        <f t="shared" ref="E3:E66" si="4">A3^3</f>
        <v>1.0303009999999999</v>
      </c>
      <c r="F3" s="1">
        <f t="shared" ref="F3:F66" si="5">-B3*A3^4</f>
        <v>-0.82246556994219078</v>
      </c>
      <c r="G3" s="1">
        <f t="shared" ref="G3:G66" si="6">-B3*A3^5</f>
        <v>-0.83069022564161266</v>
      </c>
      <c r="H3" s="1">
        <v>0.1</v>
      </c>
      <c r="I3" s="2" t="s">
        <v>1</v>
      </c>
      <c r="J3" s="2"/>
      <c r="K3" s="12"/>
      <c r="L3" s="12"/>
      <c r="M3" s="12"/>
      <c r="N3" s="12"/>
      <c r="O3" s="12"/>
      <c r="P3" s="12"/>
      <c r="Q3" s="12"/>
    </row>
    <row r="4" spans="1:17" x14ac:dyDescent="0.35">
      <c r="A4" s="1">
        <f t="shared" si="0"/>
        <v>1.02</v>
      </c>
      <c r="B4" s="1">
        <f t="shared" si="1"/>
        <v>0.79529882998543688</v>
      </c>
      <c r="C4" s="1">
        <f t="shared" si="2"/>
        <v>1.02</v>
      </c>
      <c r="D4" s="1">
        <f t="shared" si="3"/>
        <v>1.0404</v>
      </c>
      <c r="E4" s="1">
        <f t="shared" si="4"/>
        <v>1.0612079999999999</v>
      </c>
      <c r="F4" s="1">
        <f t="shared" si="5"/>
        <v>-0.86085703038660921</v>
      </c>
      <c r="G4" s="1">
        <f t="shared" si="6"/>
        <v>-0.87807417099434137</v>
      </c>
      <c r="H4" s="1">
        <v>0.2</v>
      </c>
      <c r="I4" s="12" t="s">
        <v>2</v>
      </c>
      <c r="J4" s="14">
        <v>0.99999999996355959</v>
      </c>
      <c r="K4" s="12"/>
      <c r="L4" s="12"/>
      <c r="M4" s="12"/>
      <c r="N4" s="12"/>
      <c r="O4" s="12"/>
      <c r="P4" s="12"/>
      <c r="Q4" s="12"/>
    </row>
    <row r="5" spans="1:17" x14ac:dyDescent="0.35">
      <c r="A5" s="1">
        <f t="shared" si="0"/>
        <v>1.03</v>
      </c>
      <c r="B5" s="1">
        <f t="shared" si="1"/>
        <v>0.80017541280494064</v>
      </c>
      <c r="C5" s="1">
        <f t="shared" si="2"/>
        <v>1.03</v>
      </c>
      <c r="D5" s="1">
        <f t="shared" si="3"/>
        <v>1.0609</v>
      </c>
      <c r="E5" s="1">
        <f t="shared" si="4"/>
        <v>1.092727</v>
      </c>
      <c r="F5" s="1">
        <f t="shared" si="5"/>
        <v>-0.90060447665734744</v>
      </c>
      <c r="G5" s="1">
        <f t="shared" si="6"/>
        <v>-0.92762261095706777</v>
      </c>
      <c r="H5" s="1">
        <v>0.3</v>
      </c>
      <c r="I5" s="12" t="s">
        <v>3</v>
      </c>
      <c r="J5" s="14">
        <v>0.99999999992711919</v>
      </c>
      <c r="K5" s="12"/>
      <c r="L5" s="12"/>
      <c r="M5" s="12"/>
      <c r="N5" s="12"/>
      <c r="O5" s="12"/>
      <c r="P5" s="12"/>
      <c r="Q5" s="12"/>
    </row>
    <row r="6" spans="1:17" x14ac:dyDescent="0.35">
      <c r="A6" s="1">
        <f t="shared" si="0"/>
        <v>1.04</v>
      </c>
      <c r="B6" s="1">
        <f t="shared" si="1"/>
        <v>0.80500349425465301</v>
      </c>
      <c r="C6" s="1">
        <f t="shared" si="2"/>
        <v>1.04</v>
      </c>
      <c r="D6" s="1">
        <f t="shared" si="3"/>
        <v>1.0816000000000001</v>
      </c>
      <c r="E6" s="1">
        <f t="shared" si="4"/>
        <v>1.1248640000000001</v>
      </c>
      <c r="F6" s="1">
        <f t="shared" si="5"/>
        <v>-0.94174022858371687</v>
      </c>
      <c r="G6" s="1">
        <f t="shared" si="6"/>
        <v>-0.97940983772706558</v>
      </c>
      <c r="H6" s="1">
        <v>0.4</v>
      </c>
      <c r="I6" s="12" t="s">
        <v>4</v>
      </c>
      <c r="J6" s="14">
        <v>0.99999999992328303</v>
      </c>
      <c r="K6" s="12"/>
      <c r="L6" s="12"/>
      <c r="M6" s="12"/>
      <c r="N6" s="12"/>
      <c r="O6" s="12"/>
      <c r="P6" s="12"/>
      <c r="Q6" s="12"/>
    </row>
    <row r="7" spans="1:17" x14ac:dyDescent="0.35">
      <c r="A7" s="1">
        <f t="shared" si="0"/>
        <v>1.05</v>
      </c>
      <c r="B7" s="1">
        <f t="shared" si="1"/>
        <v>0.80978357257016687</v>
      </c>
      <c r="C7" s="1">
        <f t="shared" si="2"/>
        <v>1.05</v>
      </c>
      <c r="D7" s="1">
        <f t="shared" si="3"/>
        <v>1.1025</v>
      </c>
      <c r="E7" s="1">
        <f t="shared" si="4"/>
        <v>1.1576250000000001</v>
      </c>
      <c r="F7" s="1">
        <f t="shared" si="5"/>
        <v>-0.98429699360636635</v>
      </c>
      <c r="G7" s="1">
        <f t="shared" si="6"/>
        <v>-1.0335118432866848</v>
      </c>
      <c r="H7" s="1">
        <v>0.5</v>
      </c>
      <c r="I7" s="12" t="s">
        <v>5</v>
      </c>
      <c r="J7" s="12">
        <v>8.1756899094784149E-7</v>
      </c>
      <c r="K7" s="12"/>
      <c r="L7" s="12"/>
      <c r="M7" s="12"/>
      <c r="N7" s="12"/>
      <c r="O7" s="12"/>
      <c r="P7" s="12"/>
      <c r="Q7" s="12"/>
    </row>
    <row r="8" spans="1:17" ht="21.75" thickBot="1" x14ac:dyDescent="0.4">
      <c r="A8" s="1">
        <f t="shared" si="0"/>
        <v>1.06</v>
      </c>
      <c r="B8" s="1">
        <f t="shared" si="1"/>
        <v>0.8145161449044872</v>
      </c>
      <c r="C8" s="1">
        <f t="shared" si="2"/>
        <v>1.06</v>
      </c>
      <c r="D8" s="1">
        <f t="shared" si="3"/>
        <v>1.1236000000000002</v>
      </c>
      <c r="E8" s="1">
        <f t="shared" si="4"/>
        <v>1.1910160000000003</v>
      </c>
      <c r="F8" s="1">
        <f t="shared" si="5"/>
        <v>-1.0283078664899368</v>
      </c>
      <c r="G8" s="1">
        <f t="shared" si="6"/>
        <v>-1.090006338479333</v>
      </c>
      <c r="H8" s="1">
        <v>0.6</v>
      </c>
      <c r="I8" s="13" t="s">
        <v>6</v>
      </c>
      <c r="J8" s="13">
        <v>101</v>
      </c>
      <c r="K8" s="12"/>
      <c r="L8" s="12"/>
      <c r="M8" s="12"/>
      <c r="N8" s="12"/>
      <c r="O8" s="12"/>
      <c r="P8" s="12"/>
      <c r="Q8" s="12"/>
    </row>
    <row r="9" spans="1:17" x14ac:dyDescent="0.35">
      <c r="A9" s="1">
        <f t="shared" si="0"/>
        <v>1.07</v>
      </c>
      <c r="B9" s="1">
        <f t="shared" si="1"/>
        <v>0.81920170709090345</v>
      </c>
      <c r="C9" s="1">
        <f t="shared" si="2"/>
        <v>1.07</v>
      </c>
      <c r="D9" s="1">
        <f t="shared" si="3"/>
        <v>1.1449</v>
      </c>
      <c r="E9" s="1">
        <f t="shared" si="4"/>
        <v>1.2250430000000001</v>
      </c>
      <c r="F9" s="1">
        <f t="shared" si="5"/>
        <v>-1.0738063290399449</v>
      </c>
      <c r="G9" s="1">
        <f t="shared" si="6"/>
        <v>-1.1489727720727412</v>
      </c>
      <c r="H9" s="1">
        <v>0.7</v>
      </c>
      <c r="I9" s="12"/>
      <c r="J9" s="12"/>
      <c r="K9" s="12"/>
      <c r="L9" s="12"/>
      <c r="M9" s="12"/>
      <c r="N9" s="12"/>
      <c r="O9" s="12"/>
      <c r="P9" s="12"/>
      <c r="Q9" s="12"/>
    </row>
    <row r="10" spans="1:17" ht="21.75" thickBot="1" x14ac:dyDescent="0.4">
      <c r="A10" s="1">
        <f t="shared" si="0"/>
        <v>1.08</v>
      </c>
      <c r="B10" s="1">
        <f t="shared" si="1"/>
        <v>0.82384075341863627</v>
      </c>
      <c r="C10" s="1">
        <f t="shared" si="2"/>
        <v>1.08</v>
      </c>
      <c r="D10" s="1">
        <f t="shared" si="3"/>
        <v>1.1664000000000001</v>
      </c>
      <c r="E10" s="1">
        <f t="shared" si="4"/>
        <v>1.2597120000000002</v>
      </c>
      <c r="F10" s="1">
        <f t="shared" si="5"/>
        <v>-1.1208262498241373</v>
      </c>
      <c r="G10" s="1">
        <f t="shared" si="6"/>
        <v>-1.2104923498100681</v>
      </c>
      <c r="H10" s="1">
        <v>0.8</v>
      </c>
      <c r="I10" s="12" t="s">
        <v>7</v>
      </c>
      <c r="J10" s="12"/>
      <c r="K10" s="12"/>
      <c r="L10" s="12"/>
      <c r="M10" s="12"/>
      <c r="N10" s="12"/>
      <c r="O10" s="12"/>
      <c r="P10" s="12"/>
      <c r="Q10" s="12"/>
    </row>
    <row r="11" spans="1:17" x14ac:dyDescent="0.35">
      <c r="A11" s="1">
        <f t="shared" si="0"/>
        <v>1.0900000000000001</v>
      </c>
      <c r="B11" s="1">
        <f t="shared" si="1"/>
        <v>0.82843377642082572</v>
      </c>
      <c r="C11" s="1">
        <f t="shared" si="2"/>
        <v>1.0900000000000001</v>
      </c>
      <c r="D11" s="1">
        <f t="shared" si="3"/>
        <v>1.1881000000000002</v>
      </c>
      <c r="E11" s="1">
        <f t="shared" si="4"/>
        <v>1.2950290000000002</v>
      </c>
      <c r="F11" s="1">
        <f t="shared" si="5"/>
        <v>-1.1694018838984894</v>
      </c>
      <c r="G11" s="1">
        <f t="shared" si="6"/>
        <v>-1.2746480534493536</v>
      </c>
      <c r="H11" s="1">
        <v>0.9</v>
      </c>
      <c r="I11" s="4"/>
      <c r="J11" s="4" t="s">
        <v>12</v>
      </c>
      <c r="K11" s="4" t="s">
        <v>13</v>
      </c>
      <c r="L11" s="4" t="s">
        <v>14</v>
      </c>
      <c r="M11" s="4" t="s">
        <v>15</v>
      </c>
      <c r="N11" s="4" t="s">
        <v>16</v>
      </c>
      <c r="O11" s="12"/>
      <c r="P11" s="12"/>
      <c r="Q11" s="12"/>
    </row>
    <row r="12" spans="1:17" x14ac:dyDescent="0.35">
      <c r="A12" s="1">
        <f t="shared" si="0"/>
        <v>1.1000000000000001</v>
      </c>
      <c r="B12" s="1">
        <f t="shared" si="1"/>
        <v>0.83298126667443173</v>
      </c>
      <c r="C12" s="1">
        <f t="shared" si="2"/>
        <v>1.1000000000000001</v>
      </c>
      <c r="D12" s="1">
        <f t="shared" si="3"/>
        <v>1.2100000000000002</v>
      </c>
      <c r="E12" s="1">
        <f t="shared" si="4"/>
        <v>1.3310000000000004</v>
      </c>
      <c r="F12" s="1">
        <f t="shared" si="5"/>
        <v>-1.2195678725380359</v>
      </c>
      <c r="G12" s="1">
        <f t="shared" si="6"/>
        <v>-1.3415246597918395</v>
      </c>
      <c r="H12" s="1">
        <v>1</v>
      </c>
      <c r="I12" s="12" t="s">
        <v>8</v>
      </c>
      <c r="J12" s="12">
        <v>5</v>
      </c>
      <c r="K12" s="12">
        <v>0.87128227988117146</v>
      </c>
      <c r="L12" s="12">
        <v>0.17425645597623429</v>
      </c>
      <c r="M12" s="12">
        <v>260699414062.63467</v>
      </c>
      <c r="N12" s="12">
        <v>0</v>
      </c>
      <c r="O12" s="12"/>
      <c r="P12" s="12"/>
      <c r="Q12" s="12"/>
    </row>
    <row r="13" spans="1:17" x14ac:dyDescent="0.35">
      <c r="A13" s="1">
        <f t="shared" si="0"/>
        <v>1.1100000000000001</v>
      </c>
      <c r="B13" s="1">
        <f t="shared" si="1"/>
        <v>0.83748371261162702</v>
      </c>
      <c r="C13" s="1">
        <f t="shared" si="2"/>
        <v>1.1100000000000001</v>
      </c>
      <c r="D13" s="1">
        <f t="shared" si="3"/>
        <v>1.2321000000000002</v>
      </c>
      <c r="E13" s="1">
        <f t="shared" si="4"/>
        <v>1.3676310000000003</v>
      </c>
      <c r="F13" s="1">
        <f t="shared" si="5"/>
        <v>-1.2713592429726552</v>
      </c>
      <c r="G13" s="1">
        <f t="shared" si="6"/>
        <v>-1.4112087596996472</v>
      </c>
      <c r="H13" s="1">
        <v>1.1000000000000001</v>
      </c>
      <c r="I13" s="12" t="s">
        <v>9</v>
      </c>
      <c r="J13" s="12">
        <v>95</v>
      </c>
      <c r="K13" s="12">
        <v>6.349981022114982E-11</v>
      </c>
      <c r="L13" s="12">
        <v>6.6841905495947178E-13</v>
      </c>
      <c r="M13" s="12"/>
      <c r="N13" s="12"/>
      <c r="O13" s="12"/>
      <c r="P13" s="12"/>
      <c r="Q13" s="12"/>
    </row>
    <row r="14" spans="1:17" ht="21.75" thickBot="1" x14ac:dyDescent="0.4">
      <c r="A14" s="1">
        <f t="shared" si="0"/>
        <v>1.1200000000000001</v>
      </c>
      <c r="B14" s="1">
        <f t="shared" si="1"/>
        <v>0.84194160034226573</v>
      </c>
      <c r="C14" s="1">
        <f t="shared" si="2"/>
        <v>1.1200000000000001</v>
      </c>
      <c r="D14" s="1">
        <f t="shared" si="3"/>
        <v>1.2544000000000002</v>
      </c>
      <c r="E14" s="1">
        <f t="shared" si="4"/>
        <v>1.4049280000000004</v>
      </c>
      <c r="F14" s="1">
        <f t="shared" si="5"/>
        <v>-1.3248114081279381</v>
      </c>
      <c r="G14" s="1">
        <f t="shared" si="6"/>
        <v>-1.4837887771032907</v>
      </c>
      <c r="H14" s="1">
        <v>1.2</v>
      </c>
      <c r="I14" s="13" t="s">
        <v>10</v>
      </c>
      <c r="J14" s="13">
        <v>100</v>
      </c>
      <c r="K14" s="13">
        <v>0.87128227994467122</v>
      </c>
      <c r="L14" s="13"/>
      <c r="M14" s="13"/>
      <c r="N14" s="13"/>
      <c r="O14" s="12"/>
      <c r="P14" s="12"/>
      <c r="Q14" s="12"/>
    </row>
    <row r="15" spans="1:17" ht="21.75" thickBot="1" x14ac:dyDescent="0.4">
      <c r="A15" s="1">
        <f t="shared" si="0"/>
        <v>1.1299999999999999</v>
      </c>
      <c r="B15" s="1">
        <f t="shared" si="1"/>
        <v>0.84635541348702237</v>
      </c>
      <c r="C15" s="1">
        <f t="shared" si="2"/>
        <v>1.1299999999999999</v>
      </c>
      <c r="D15" s="1">
        <f t="shared" si="3"/>
        <v>1.2768999999999997</v>
      </c>
      <c r="E15" s="1">
        <f t="shared" si="4"/>
        <v>1.4428969999999994</v>
      </c>
      <c r="F15" s="1">
        <f t="shared" si="5"/>
        <v>-1.3799601663712273</v>
      </c>
      <c r="G15" s="1">
        <f t="shared" si="6"/>
        <v>-1.5593549879994868</v>
      </c>
      <c r="H15" s="1">
        <v>1.3</v>
      </c>
      <c r="I15" s="12"/>
      <c r="J15" s="12"/>
      <c r="K15" s="12"/>
      <c r="L15" s="12"/>
      <c r="M15" s="12"/>
      <c r="N15" s="12"/>
      <c r="O15" s="12"/>
      <c r="P15" s="12"/>
      <c r="Q15" s="12"/>
    </row>
    <row r="16" spans="1:17" x14ac:dyDescent="0.35">
      <c r="A16" s="1">
        <f t="shared" si="0"/>
        <v>1.1399999999999999</v>
      </c>
      <c r="B16" s="1">
        <f t="shared" si="1"/>
        <v>0.85072563302079984</v>
      </c>
      <c r="C16" s="1">
        <f t="shared" si="2"/>
        <v>1.1399999999999999</v>
      </c>
      <c r="D16" s="1">
        <f t="shared" si="3"/>
        <v>1.2995999999999999</v>
      </c>
      <c r="E16" s="1">
        <f t="shared" si="4"/>
        <v>1.4815439999999998</v>
      </c>
      <c r="F16" s="1">
        <f t="shared" si="5"/>
        <v>-1.4368417012629111</v>
      </c>
      <c r="G16" s="1">
        <f t="shared" si="6"/>
        <v>-1.6379995394397187</v>
      </c>
      <c r="H16" s="1">
        <v>1.4</v>
      </c>
      <c r="I16" s="4"/>
      <c r="J16" s="4" t="s">
        <v>17</v>
      </c>
      <c r="K16" s="4" t="s">
        <v>5</v>
      </c>
      <c r="L16" s="4" t="s">
        <v>18</v>
      </c>
      <c r="M16" s="4" t="s">
        <v>19</v>
      </c>
      <c r="N16" s="4" t="s">
        <v>20</v>
      </c>
      <c r="O16" s="4" t="s">
        <v>21</v>
      </c>
      <c r="P16" s="4" t="s">
        <v>22</v>
      </c>
      <c r="Q16" s="4" t="s">
        <v>23</v>
      </c>
    </row>
    <row r="17" spans="1:17" x14ac:dyDescent="0.35">
      <c r="A17" s="1">
        <f t="shared" si="0"/>
        <v>1.1499999999999999</v>
      </c>
      <c r="B17" s="1">
        <f t="shared" si="1"/>
        <v>0.85505273712601648</v>
      </c>
      <c r="C17" s="1">
        <f t="shared" si="2"/>
        <v>1.1499999999999999</v>
      </c>
      <c r="D17" s="1">
        <f t="shared" si="3"/>
        <v>1.3224999999999998</v>
      </c>
      <c r="E17" s="1">
        <f t="shared" si="4"/>
        <v>1.5208749999999995</v>
      </c>
      <c r="F17" s="1">
        <f t="shared" si="5"/>
        <v>-1.4954925813130093</v>
      </c>
      <c r="G17" s="1">
        <f t="shared" si="6"/>
        <v>-1.7198164685099608</v>
      </c>
      <c r="H17" s="1">
        <v>1.5</v>
      </c>
      <c r="I17" s="12" t="s">
        <v>11</v>
      </c>
      <c r="J17" s="12">
        <v>-7.8436055784566042E-2</v>
      </c>
      <c r="K17" s="12">
        <v>4.4751322480712763E-4</v>
      </c>
      <c r="L17" s="12">
        <v>-175.27092259311658</v>
      </c>
      <c r="M17" s="12">
        <v>4.3484004596062002E-121</v>
      </c>
      <c r="N17" s="12">
        <v>-7.9324481863196378E-2</v>
      </c>
      <c r="O17" s="12">
        <v>-7.7547629705935706E-2</v>
      </c>
      <c r="P17" s="12">
        <v>-7.9324481863196378E-2</v>
      </c>
      <c r="Q17" s="12">
        <v>-7.7547629705935706E-2</v>
      </c>
    </row>
    <row r="18" spans="1:17" x14ac:dyDescent="0.35">
      <c r="A18" s="1">
        <f t="shared" si="0"/>
        <v>1.1599999999999999</v>
      </c>
      <c r="B18" s="1">
        <f t="shared" si="1"/>
        <v>0.85933720105538858</v>
      </c>
      <c r="C18" s="1">
        <f t="shared" si="2"/>
        <v>1.1599999999999999</v>
      </c>
      <c r="D18" s="1">
        <f t="shared" si="3"/>
        <v>1.3455999999999999</v>
      </c>
      <c r="E18" s="1">
        <f t="shared" si="4"/>
        <v>1.5608959999999998</v>
      </c>
      <c r="F18" s="1">
        <f t="shared" si="5"/>
        <v>-1.5559497597431198</v>
      </c>
      <c r="G18" s="1">
        <f t="shared" si="6"/>
        <v>-1.8049017213020189</v>
      </c>
      <c r="H18" s="1">
        <v>1.6</v>
      </c>
      <c r="I18" s="12" t="s">
        <v>31</v>
      </c>
      <c r="J18" s="12">
        <v>1.3601184024990121</v>
      </c>
      <c r="K18" s="12">
        <v>1.5420112685771957E-3</v>
      </c>
      <c r="L18" s="12">
        <v>882.04180489159785</v>
      </c>
      <c r="M18" s="12">
        <v>1.0711313261495492E-187</v>
      </c>
      <c r="N18" s="12">
        <v>1.3570571230806523</v>
      </c>
      <c r="O18" s="12">
        <v>1.3631796819173718</v>
      </c>
      <c r="P18" s="12">
        <v>1.3570571230806523</v>
      </c>
      <c r="Q18" s="12">
        <v>1.3631796819173718</v>
      </c>
    </row>
    <row r="19" spans="1:17" x14ac:dyDescent="0.35">
      <c r="A19" s="1">
        <f t="shared" si="0"/>
        <v>1.17</v>
      </c>
      <c r="B19" s="1">
        <f t="shared" si="1"/>
        <v>0.86357949700383518</v>
      </c>
      <c r="C19" s="1">
        <f t="shared" si="2"/>
        <v>1.17</v>
      </c>
      <c r="D19" s="1">
        <f t="shared" si="3"/>
        <v>1.3688999999999998</v>
      </c>
      <c r="E19" s="1">
        <f t="shared" si="4"/>
        <v>1.6016129999999997</v>
      </c>
      <c r="F19" s="1">
        <f t="shared" si="5"/>
        <v>-1.6182505742537197</v>
      </c>
      <c r="G19" s="1">
        <f t="shared" si="6"/>
        <v>-1.8933531718768517</v>
      </c>
      <c r="H19" s="1">
        <v>1.7</v>
      </c>
      <c r="I19" s="12" t="s">
        <v>32</v>
      </c>
      <c r="J19" s="12">
        <v>-0.64681555176750016</v>
      </c>
      <c r="K19" s="12">
        <v>2.0192435762340206E-3</v>
      </c>
      <c r="L19" s="12">
        <v>-320.32567015705951</v>
      </c>
      <c r="M19" s="12">
        <v>6.3635189882405263E-146</v>
      </c>
      <c r="N19" s="12">
        <v>-0.65082425710354075</v>
      </c>
      <c r="O19" s="12">
        <v>-0.64280684643145958</v>
      </c>
      <c r="P19" s="12">
        <v>-0.65082425710354075</v>
      </c>
      <c r="Q19" s="12">
        <v>-0.64280684643145958</v>
      </c>
    </row>
    <row r="20" spans="1:17" x14ac:dyDescent="0.35">
      <c r="A20" s="1">
        <f t="shared" si="0"/>
        <v>1.18</v>
      </c>
      <c r="B20" s="1">
        <f t="shared" si="1"/>
        <v>0.86778009398913891</v>
      </c>
      <c r="C20" s="1">
        <f t="shared" si="2"/>
        <v>1.18</v>
      </c>
      <c r="D20" s="1">
        <f t="shared" si="3"/>
        <v>1.3923999999999999</v>
      </c>
      <c r="E20" s="1">
        <f t="shared" si="4"/>
        <v>1.6430319999999998</v>
      </c>
      <c r="F20" s="1">
        <f t="shared" si="5"/>
        <v>-1.6824327467968518</v>
      </c>
      <c r="G20" s="1">
        <f t="shared" si="6"/>
        <v>-1.985270641220285</v>
      </c>
      <c r="H20" s="1">
        <v>1.8</v>
      </c>
      <c r="I20" s="12" t="s">
        <v>34</v>
      </c>
      <c r="J20" s="12">
        <v>0.16183236466264853</v>
      </c>
      <c r="K20" s="12">
        <v>1.1073467842946472E-3</v>
      </c>
      <c r="L20" s="12">
        <v>146.1442494419052</v>
      </c>
      <c r="M20" s="12">
        <v>1.2850874946184143E-113</v>
      </c>
      <c r="N20" s="12">
        <v>0.15963400334789898</v>
      </c>
      <c r="O20" s="12">
        <v>0.16403072597739807</v>
      </c>
      <c r="P20" s="12">
        <v>0.15963400334789898</v>
      </c>
      <c r="Q20" s="12">
        <v>0.16403072597739807</v>
      </c>
    </row>
    <row r="21" spans="1:17" x14ac:dyDescent="0.35">
      <c r="A21" s="1">
        <f t="shared" si="0"/>
        <v>1.19</v>
      </c>
      <c r="B21" s="1">
        <f t="shared" si="1"/>
        <v>0.87193945774100823</v>
      </c>
      <c r="C21" s="1">
        <f t="shared" si="2"/>
        <v>1.19</v>
      </c>
      <c r="D21" s="1">
        <f t="shared" si="3"/>
        <v>1.4160999999999999</v>
      </c>
      <c r="E21" s="1">
        <f t="shared" si="4"/>
        <v>1.6851589999999999</v>
      </c>
      <c r="F21" s="1">
        <f t="shared" si="5"/>
        <v>-1.7485343833541818</v>
      </c>
      <c r="G21" s="1">
        <f t="shared" si="6"/>
        <v>-2.0807559161914759</v>
      </c>
      <c r="H21" s="1">
        <v>1.9</v>
      </c>
      <c r="I21" s="12" t="s">
        <v>38</v>
      </c>
      <c r="J21" s="12">
        <v>1.5120909801326458E-2</v>
      </c>
      <c r="K21" s="12">
        <v>2.7290348244618664E-4</v>
      </c>
      <c r="L21" s="12">
        <v>55.407537000954633</v>
      </c>
      <c r="M21" s="12">
        <v>3.913506218517819E-74</v>
      </c>
      <c r="N21" s="12">
        <v>1.4579127888940021E-2</v>
      </c>
      <c r="O21" s="12">
        <v>1.5662691713712894E-2</v>
      </c>
      <c r="P21" s="12">
        <v>1.4579127888940021E-2</v>
      </c>
      <c r="Q21" s="12">
        <v>1.5662691713712894E-2</v>
      </c>
    </row>
    <row r="22" spans="1:17" ht="21.75" thickBot="1" x14ac:dyDescent="0.4">
      <c r="A22" s="1">
        <f t="shared" si="0"/>
        <v>1.2</v>
      </c>
      <c r="B22" s="1">
        <f t="shared" si="1"/>
        <v>0.87605805059819342</v>
      </c>
      <c r="C22" s="1">
        <f t="shared" si="2"/>
        <v>1.2</v>
      </c>
      <c r="D22" s="1">
        <f t="shared" si="3"/>
        <v>1.44</v>
      </c>
      <c r="E22" s="1">
        <f t="shared" si="4"/>
        <v>1.728</v>
      </c>
      <c r="F22" s="1">
        <f t="shared" si="5"/>
        <v>-1.8165939737204138</v>
      </c>
      <c r="G22" s="1">
        <f t="shared" si="6"/>
        <v>-2.1799127684644963</v>
      </c>
      <c r="H22" s="1">
        <v>2</v>
      </c>
      <c r="I22" s="13" t="s">
        <v>40</v>
      </c>
      <c r="J22" s="13">
        <v>-7.2841861982997943E-4</v>
      </c>
      <c r="K22" s="13">
        <v>3.9993924790654288E-5</v>
      </c>
      <c r="L22" s="13">
        <v>-18.213231725639368</v>
      </c>
      <c r="M22" s="13">
        <v>9.4479814209897566E-33</v>
      </c>
      <c r="N22" s="13">
        <v>-8.078165991547493E-4</v>
      </c>
      <c r="O22" s="13">
        <v>-6.4902064050520957E-4</v>
      </c>
      <c r="P22" s="13">
        <v>-8.078165991547493E-4</v>
      </c>
      <c r="Q22" s="13">
        <v>-6.4902064050520957E-4</v>
      </c>
    </row>
    <row r="23" spans="1:17" x14ac:dyDescent="0.35">
      <c r="A23" s="1">
        <f t="shared" si="0"/>
        <v>1.21</v>
      </c>
      <c r="B23" s="1">
        <f t="shared" si="1"/>
        <v>0.88013633141332004</v>
      </c>
      <c r="C23" s="1">
        <f t="shared" si="2"/>
        <v>1.21</v>
      </c>
      <c r="D23" s="1">
        <f t="shared" si="3"/>
        <v>1.4641</v>
      </c>
      <c r="E23" s="1">
        <f t="shared" si="4"/>
        <v>1.7715609999999999</v>
      </c>
      <c r="F23" s="1">
        <f t="shared" si="5"/>
        <v>-1.886650391292044</v>
      </c>
      <c r="G23" s="1">
        <f t="shared" si="6"/>
        <v>-2.2828469734633732</v>
      </c>
      <c r="H23" s="1">
        <v>2.1</v>
      </c>
      <c r="I23" s="12"/>
      <c r="J23" s="12"/>
      <c r="K23" s="12"/>
      <c r="L23" s="12"/>
      <c r="M23" s="12"/>
      <c r="N23" s="12"/>
      <c r="O23" s="12"/>
      <c r="P23" s="12"/>
      <c r="Q23" s="12"/>
    </row>
    <row r="24" spans="1:17" x14ac:dyDescent="0.35">
      <c r="A24" s="1">
        <f t="shared" si="0"/>
        <v>1.22</v>
      </c>
      <c r="B24" s="1">
        <f t="shared" si="1"/>
        <v>0.88417475546511104</v>
      </c>
      <c r="C24" s="1">
        <f t="shared" si="2"/>
        <v>1.22</v>
      </c>
      <c r="D24" s="1">
        <f t="shared" si="3"/>
        <v>1.4883999999999999</v>
      </c>
      <c r="E24" s="1">
        <f t="shared" si="4"/>
        <v>1.8158479999999999</v>
      </c>
      <c r="F24" s="1">
        <f t="shared" si="5"/>
        <v>-1.958742892861409</v>
      </c>
      <c r="G24" s="1">
        <f t="shared" si="6"/>
        <v>-2.389666329290919</v>
      </c>
      <c r="H24" s="1">
        <v>2.2000000000000002</v>
      </c>
      <c r="I24" s="12"/>
      <c r="J24" s="12"/>
      <c r="K24" s="12"/>
      <c r="L24" s="12"/>
      <c r="M24" s="12"/>
      <c r="N24" s="12"/>
      <c r="O24" s="12"/>
      <c r="P24" s="12"/>
      <c r="Q24" s="12"/>
    </row>
    <row r="25" spans="1:17" x14ac:dyDescent="0.35">
      <c r="A25" s="1">
        <f t="shared" si="0"/>
        <v>1.23</v>
      </c>
      <c r="B25" s="1">
        <f t="shared" si="1"/>
        <v>0.88817377437767964</v>
      </c>
      <c r="C25" s="1">
        <f t="shared" si="2"/>
        <v>1.23</v>
      </c>
      <c r="D25" s="1">
        <f t="shared" si="3"/>
        <v>1.5128999999999999</v>
      </c>
      <c r="E25" s="1">
        <f t="shared" si="4"/>
        <v>1.8608669999999998</v>
      </c>
      <c r="F25" s="1">
        <f t="shared" si="5"/>
        <v>-2.0329111184159894</v>
      </c>
      <c r="G25" s="1">
        <f t="shared" si="6"/>
        <v>-2.5004806756516671</v>
      </c>
      <c r="H25" s="1">
        <v>2.2999999999999998</v>
      </c>
      <c r="I25" s="12"/>
      <c r="J25" s="12"/>
      <c r="K25" s="12"/>
      <c r="L25" s="12"/>
      <c r="M25" s="12"/>
      <c r="N25" s="12"/>
      <c r="O25" s="12"/>
      <c r="P25" s="12"/>
      <c r="Q25" s="12"/>
    </row>
    <row r="26" spans="1:17" x14ac:dyDescent="0.35">
      <c r="A26" s="1">
        <f t="shared" si="0"/>
        <v>1.24</v>
      </c>
      <c r="B26" s="1">
        <f t="shared" si="1"/>
        <v>0.89213383604658392</v>
      </c>
      <c r="C26" s="1">
        <f t="shared" si="2"/>
        <v>1.24</v>
      </c>
      <c r="D26" s="1">
        <f t="shared" si="3"/>
        <v>1.5376000000000001</v>
      </c>
      <c r="E26" s="1">
        <f t="shared" si="4"/>
        <v>1.9066240000000001</v>
      </c>
      <c r="F26" s="1">
        <f t="shared" si="5"/>
        <v>-2.1091950909429178</v>
      </c>
      <c r="G26" s="1">
        <f t="shared" si="6"/>
        <v>-2.6154019127692183</v>
      </c>
      <c r="H26" s="1">
        <v>2.4</v>
      </c>
      <c r="I26" s="12" t="s">
        <v>24</v>
      </c>
      <c r="J26" s="12"/>
      <c r="K26" s="12"/>
      <c r="L26" s="12"/>
      <c r="M26" s="12"/>
      <c r="N26" s="12"/>
      <c r="O26" s="12"/>
      <c r="P26" s="12"/>
      <c r="Q26" s="12"/>
    </row>
    <row r="27" spans="1:17" ht="21.75" thickBot="1" x14ac:dyDescent="0.4">
      <c r="A27" s="1">
        <f t="shared" si="0"/>
        <v>1.25</v>
      </c>
      <c r="B27" s="1">
        <f t="shared" si="1"/>
        <v>0.89605538457134393</v>
      </c>
      <c r="C27" s="1">
        <f t="shared" si="2"/>
        <v>1.25</v>
      </c>
      <c r="D27" s="1">
        <f t="shared" si="3"/>
        <v>1.5625</v>
      </c>
      <c r="E27" s="1">
        <f t="shared" si="4"/>
        <v>1.953125</v>
      </c>
      <c r="F27" s="1">
        <f t="shared" si="5"/>
        <v>-2.1876352162386326</v>
      </c>
      <c r="G27" s="1">
        <f t="shared" si="6"/>
        <v>-2.7345440202982907</v>
      </c>
      <c r="H27" s="1">
        <v>2.5</v>
      </c>
      <c r="I27" s="12"/>
      <c r="J27" s="12"/>
      <c r="K27" s="12"/>
      <c r="L27" s="12"/>
      <c r="M27" s="12"/>
      <c r="N27" s="12"/>
      <c r="O27" s="12"/>
      <c r="P27" s="12"/>
      <c r="Q27" s="12"/>
    </row>
    <row r="28" spans="1:17" x14ac:dyDescent="0.35">
      <c r="A28" s="1">
        <f t="shared" si="0"/>
        <v>1.26</v>
      </c>
      <c r="B28" s="1">
        <f t="shared" si="1"/>
        <v>0.89993886019412961</v>
      </c>
      <c r="C28" s="1">
        <f t="shared" si="2"/>
        <v>1.26</v>
      </c>
      <c r="D28" s="1">
        <f t="shared" si="3"/>
        <v>1.5876000000000001</v>
      </c>
      <c r="E28" s="1">
        <f t="shared" si="4"/>
        <v>2.0003760000000002</v>
      </c>
      <c r="F28" s="1">
        <f t="shared" si="5"/>
        <v>-2.2682722827236126</v>
      </c>
      <c r="G28" s="1">
        <f t="shared" si="6"/>
        <v>-2.8580230762317518</v>
      </c>
      <c r="H28" s="1">
        <v>2.6</v>
      </c>
      <c r="I28" s="4" t="s">
        <v>25</v>
      </c>
      <c r="J28" s="4" t="s">
        <v>39</v>
      </c>
      <c r="K28" s="4" t="s">
        <v>27</v>
      </c>
      <c r="L28" s="12"/>
      <c r="M28" s="12"/>
      <c r="N28" s="12"/>
      <c r="O28" s="12"/>
      <c r="P28" s="12"/>
      <c r="Q28" s="12"/>
    </row>
    <row r="29" spans="1:17" x14ac:dyDescent="0.35">
      <c r="A29" s="1">
        <f t="shared" si="0"/>
        <v>1.27</v>
      </c>
      <c r="B29" s="1">
        <f t="shared" si="1"/>
        <v>0.90378469924434035</v>
      </c>
      <c r="C29" s="1">
        <f t="shared" si="2"/>
        <v>1.27</v>
      </c>
      <c r="D29" s="1">
        <f t="shared" si="3"/>
        <v>1.6129</v>
      </c>
      <c r="E29" s="1">
        <f t="shared" si="4"/>
        <v>2.0483829999999998</v>
      </c>
      <c r="F29" s="1">
        <f t="shared" si="5"/>
        <v>-2.3511474612621188</v>
      </c>
      <c r="G29" s="1">
        <f t="shared" si="6"/>
        <v>-2.9859572758028907</v>
      </c>
      <c r="H29" s="1">
        <v>2.7</v>
      </c>
      <c r="I29" s="12">
        <v>1</v>
      </c>
      <c r="J29" s="12">
        <v>0.78539532346893315</v>
      </c>
      <c r="K29" s="12">
        <v>2.8399285151303744E-6</v>
      </c>
      <c r="L29" s="12"/>
      <c r="M29" s="12"/>
      <c r="N29" s="12"/>
      <c r="O29" s="12"/>
      <c r="P29" s="12"/>
      <c r="Q29" s="12"/>
    </row>
    <row r="30" spans="1:17" x14ac:dyDescent="0.35">
      <c r="A30" s="1">
        <f t="shared" si="0"/>
        <v>1.28</v>
      </c>
      <c r="B30" s="1">
        <f t="shared" si="1"/>
        <v>0.90759333408880338</v>
      </c>
      <c r="C30" s="1">
        <f t="shared" si="2"/>
        <v>1.28</v>
      </c>
      <c r="D30" s="1">
        <f t="shared" si="3"/>
        <v>1.6384000000000001</v>
      </c>
      <c r="E30" s="1">
        <f t="shared" si="4"/>
        <v>2.0971520000000003</v>
      </c>
      <c r="F30" s="1">
        <f t="shared" si="5"/>
        <v>-2.4363023049868828</v>
      </c>
      <c r="G30" s="1">
        <f t="shared" si="6"/>
        <v>-3.1184669503832101</v>
      </c>
      <c r="H30" s="1">
        <v>2.8</v>
      </c>
      <c r="I30" s="12">
        <v>2</v>
      </c>
      <c r="J30" s="12">
        <v>0.79037169605557633</v>
      </c>
      <c r="K30" s="12">
        <v>1.5506727260028441E-6</v>
      </c>
      <c r="L30" s="12"/>
      <c r="M30" s="12"/>
      <c r="N30" s="12"/>
      <c r="O30" s="12"/>
      <c r="P30" s="12"/>
      <c r="Q30" s="12"/>
    </row>
    <row r="31" spans="1:17" x14ac:dyDescent="0.35">
      <c r="A31" s="1">
        <f t="shared" si="0"/>
        <v>1.29</v>
      </c>
      <c r="B31" s="1">
        <f t="shared" si="1"/>
        <v>0.91136519308732755</v>
      </c>
      <c r="C31" s="1">
        <f t="shared" si="2"/>
        <v>1.29</v>
      </c>
      <c r="D31" s="1">
        <f t="shared" si="3"/>
        <v>1.6641000000000001</v>
      </c>
      <c r="E31" s="1">
        <f t="shared" si="4"/>
        <v>2.1466890000000003</v>
      </c>
      <c r="F31" s="1">
        <f t="shared" si="5"/>
        <v>-2.5237787491286405</v>
      </c>
      <c r="G31" s="1">
        <f t="shared" si="6"/>
        <v>-3.2556745863759469</v>
      </c>
      <c r="H31" s="1">
        <v>2.9</v>
      </c>
      <c r="I31" s="12">
        <v>3</v>
      </c>
      <c r="J31" s="12">
        <v>0.79529827881186943</v>
      </c>
      <c r="K31" s="12">
        <v>5.51173567453489E-7</v>
      </c>
      <c r="L31" s="12"/>
      <c r="M31" s="12"/>
      <c r="N31" s="12"/>
      <c r="O31" s="12"/>
      <c r="P31" s="12"/>
      <c r="Q31" s="12"/>
    </row>
    <row r="32" spans="1:17" x14ac:dyDescent="0.35">
      <c r="A32" s="1">
        <f t="shared" si="0"/>
        <v>1.3</v>
      </c>
      <c r="B32" s="1">
        <f t="shared" si="1"/>
        <v>0.91510070055336046</v>
      </c>
      <c r="C32" s="1">
        <f t="shared" si="2"/>
        <v>1.3</v>
      </c>
      <c r="D32" s="1">
        <f t="shared" si="3"/>
        <v>1.6900000000000002</v>
      </c>
      <c r="E32" s="1">
        <f t="shared" si="4"/>
        <v>2.1970000000000005</v>
      </c>
      <c r="F32" s="1">
        <f t="shared" si="5"/>
        <v>-2.6136191108504532</v>
      </c>
      <c r="G32" s="1">
        <f t="shared" si="6"/>
        <v>-3.3977048441055895</v>
      </c>
      <c r="H32" s="1">
        <v>3</v>
      </c>
      <c r="I32" s="12">
        <v>4</v>
      </c>
      <c r="J32" s="12">
        <v>0.80017561278378724</v>
      </c>
      <c r="K32" s="12">
        <v>-1.9997884659339604E-7</v>
      </c>
      <c r="L32" s="12"/>
      <c r="M32" s="12"/>
      <c r="N32" s="12"/>
      <c r="O32" s="12"/>
      <c r="P32" s="12"/>
      <c r="Q32" s="12"/>
    </row>
    <row r="33" spans="1:17" x14ac:dyDescent="0.35">
      <c r="A33" s="1">
        <f t="shared" si="0"/>
        <v>1.31</v>
      </c>
      <c r="B33" s="1">
        <f t="shared" si="1"/>
        <v>0.91880027671950137</v>
      </c>
      <c r="C33" s="1">
        <f t="shared" si="2"/>
        <v>1.31</v>
      </c>
      <c r="D33" s="1">
        <f t="shared" si="3"/>
        <v>1.7161000000000002</v>
      </c>
      <c r="E33" s="1">
        <f t="shared" si="4"/>
        <v>2.2480910000000005</v>
      </c>
      <c r="F33" s="1">
        <f t="shared" si="5"/>
        <v>-2.7058660890867134</v>
      </c>
      <c r="G33" s="1">
        <f t="shared" si="6"/>
        <v>-3.5446845767035948</v>
      </c>
      <c r="H33" s="1">
        <v>3.1</v>
      </c>
      <c r="I33" s="12">
        <v>5</v>
      </c>
      <c r="J33" s="12">
        <v>0.80500423437611379</v>
      </c>
      <c r="K33" s="12">
        <v>-7.4012146078494823E-7</v>
      </c>
      <c r="L33" s="12"/>
      <c r="M33" s="12"/>
      <c r="N33" s="12"/>
      <c r="O33" s="12"/>
      <c r="P33" s="12"/>
      <c r="Q33" s="12"/>
    </row>
    <row r="34" spans="1:17" x14ac:dyDescent="0.35">
      <c r="A34" s="1">
        <f t="shared" si="0"/>
        <v>1.32</v>
      </c>
      <c r="B34" s="1">
        <f t="shared" si="1"/>
        <v>0.92246433770763592</v>
      </c>
      <c r="C34" s="1">
        <f t="shared" si="2"/>
        <v>1.32</v>
      </c>
      <c r="D34" s="1">
        <f t="shared" si="3"/>
        <v>1.7424000000000002</v>
      </c>
      <c r="E34" s="1">
        <f t="shared" si="4"/>
        <v>2.2999680000000002</v>
      </c>
      <c r="F34" s="1">
        <f t="shared" si="5"/>
        <v>-2.8005627643867586</v>
      </c>
      <c r="G34" s="1">
        <f t="shared" si="6"/>
        <v>-3.6967428489905214</v>
      </c>
      <c r="H34" s="1">
        <v>3.2</v>
      </c>
      <c r="I34" s="12">
        <v>6</v>
      </c>
      <c r="J34" s="12">
        <v>0.80978467537075249</v>
      </c>
      <c r="K34" s="12">
        <v>-1.102800585628394E-6</v>
      </c>
      <c r="L34" s="12"/>
      <c r="M34" s="12"/>
      <c r="N34" s="12"/>
      <c r="O34" s="12"/>
      <c r="P34" s="12"/>
      <c r="Q34" s="12"/>
    </row>
    <row r="35" spans="1:17" x14ac:dyDescent="0.35">
      <c r="A35" s="1">
        <f t="shared" si="0"/>
        <v>1.33</v>
      </c>
      <c r="B35" s="1">
        <f t="shared" si="1"/>
        <v>0.92609329550346231</v>
      </c>
      <c r="C35" s="1">
        <f t="shared" si="2"/>
        <v>1.33</v>
      </c>
      <c r="D35" s="1">
        <f t="shared" si="3"/>
        <v>1.7689000000000001</v>
      </c>
      <c r="E35" s="1">
        <f t="shared" si="4"/>
        <v>2.3526370000000001</v>
      </c>
      <c r="F35" s="1">
        <f t="shared" si="5"/>
        <v>-2.8977525987629948</v>
      </c>
      <c r="G35" s="1">
        <f t="shared" si="6"/>
        <v>-3.8540109563547835</v>
      </c>
      <c r="H35" s="1">
        <v>3.3</v>
      </c>
      <c r="I35" s="12">
        <v>7</v>
      </c>
      <c r="J35" s="12">
        <v>0.81451746294496497</v>
      </c>
      <c r="K35" s="12">
        <v>-1.3180404777601851E-6</v>
      </c>
      <c r="L35" s="12"/>
      <c r="M35" s="12"/>
      <c r="N35" s="12"/>
      <c r="O35" s="12"/>
      <c r="P35" s="12"/>
      <c r="Q35" s="12"/>
    </row>
    <row r="36" spans="1:17" x14ac:dyDescent="0.35">
      <c r="A36" s="1">
        <f t="shared" si="0"/>
        <v>1.3399999999999999</v>
      </c>
      <c r="B36" s="1">
        <f t="shared" si="1"/>
        <v>0.92968755793519064</v>
      </c>
      <c r="C36" s="1">
        <f t="shared" si="2"/>
        <v>1.3399999999999999</v>
      </c>
      <c r="D36" s="1">
        <f t="shared" si="3"/>
        <v>1.7955999999999996</v>
      </c>
      <c r="E36" s="1">
        <f t="shared" si="4"/>
        <v>2.4061039999999991</v>
      </c>
      <c r="F36" s="1">
        <f t="shared" si="5"/>
        <v>-2.9974794355434446</v>
      </c>
      <c r="G36" s="1">
        <f t="shared" si="6"/>
        <v>-4.016622443628215</v>
      </c>
      <c r="H36" s="1">
        <v>3.4</v>
      </c>
      <c r="I36" s="12">
        <v>8</v>
      </c>
      <c r="J36" s="12">
        <v>0.81920311968953996</v>
      </c>
      <c r="K36" s="12">
        <v>-1.412598636507667E-6</v>
      </c>
      <c r="L36" s="12"/>
      <c r="M36" s="12"/>
      <c r="N36" s="12"/>
      <c r="O36" s="12"/>
      <c r="P36" s="12"/>
      <c r="Q36" s="12"/>
    </row>
    <row r="37" spans="1:17" x14ac:dyDescent="0.35">
      <c r="A37" s="1">
        <f t="shared" si="0"/>
        <v>1.35</v>
      </c>
      <c r="B37" s="1">
        <f t="shared" si="1"/>
        <v>0.93324752865620386</v>
      </c>
      <c r="C37" s="1">
        <f t="shared" si="2"/>
        <v>1.35</v>
      </c>
      <c r="D37" s="1">
        <f t="shared" si="3"/>
        <v>1.8225000000000002</v>
      </c>
      <c r="E37" s="1">
        <f t="shared" si="4"/>
        <v>2.4603750000000004</v>
      </c>
      <c r="F37" s="1">
        <f t="shared" si="5"/>
        <v>-3.0997874992286363</v>
      </c>
      <c r="G37" s="1">
        <f t="shared" si="6"/>
        <v>-4.1847131239586588</v>
      </c>
      <c r="H37" s="1">
        <v>3.5</v>
      </c>
      <c r="I37" s="12">
        <v>9</v>
      </c>
      <c r="J37" s="12">
        <v>0.82384216362688278</v>
      </c>
      <c r="K37" s="12">
        <v>-1.4102082465106136E-6</v>
      </c>
      <c r="L37" s="12"/>
      <c r="M37" s="12"/>
      <c r="N37" s="12"/>
      <c r="O37" s="12"/>
      <c r="P37" s="12"/>
      <c r="Q37" s="12"/>
    </row>
    <row r="38" spans="1:17" x14ac:dyDescent="0.35">
      <c r="A38" s="1">
        <f t="shared" si="0"/>
        <v>1.3599999999999999</v>
      </c>
      <c r="B38" s="1">
        <f t="shared" si="1"/>
        <v>0.93677360713147451</v>
      </c>
      <c r="C38" s="1">
        <f t="shared" si="2"/>
        <v>1.3599999999999999</v>
      </c>
      <c r="D38" s="1">
        <f t="shared" si="3"/>
        <v>1.8495999999999997</v>
      </c>
      <c r="E38" s="1">
        <f t="shared" si="4"/>
        <v>2.5154559999999995</v>
      </c>
      <c r="F38" s="1">
        <f t="shared" si="5"/>
        <v>-3.204721395352693</v>
      </c>
      <c r="G38" s="1">
        <f t="shared" si="6"/>
        <v>-4.3584210976796625</v>
      </c>
      <c r="H38" s="1">
        <v>3.6</v>
      </c>
      <c r="I38" s="12">
        <v>10</v>
      </c>
      <c r="J38" s="12">
        <v>0.82843510822902755</v>
      </c>
      <c r="K38" s="12">
        <v>-1.3318082018320965E-6</v>
      </c>
      <c r="L38" s="12"/>
      <c r="M38" s="12"/>
      <c r="N38" s="12"/>
      <c r="O38" s="12"/>
      <c r="P38" s="12"/>
      <c r="Q38" s="12"/>
    </row>
    <row r="39" spans="1:17" x14ac:dyDescent="0.35">
      <c r="A39" s="1">
        <f t="shared" si="0"/>
        <v>1.37</v>
      </c>
      <c r="B39" s="1">
        <f t="shared" si="1"/>
        <v>0.94026618862754485</v>
      </c>
      <c r="C39" s="1">
        <f t="shared" si="2"/>
        <v>1.37</v>
      </c>
      <c r="D39" s="1">
        <f t="shared" si="3"/>
        <v>1.8769000000000002</v>
      </c>
      <c r="E39" s="1">
        <f t="shared" si="4"/>
        <v>2.5713530000000007</v>
      </c>
      <c r="F39" s="1">
        <f t="shared" si="5"/>
        <v>-3.3123261103486255</v>
      </c>
      <c r="G39" s="1">
        <f t="shared" si="6"/>
        <v>-4.5378867711776172</v>
      </c>
      <c r="H39" s="1">
        <v>3.7</v>
      </c>
      <c r="I39" s="12">
        <v>11</v>
      </c>
      <c r="J39" s="12">
        <v>0.83298246243556762</v>
      </c>
      <c r="K39" s="12">
        <v>-1.195761135885931E-6</v>
      </c>
      <c r="L39" s="12"/>
      <c r="M39" s="12"/>
      <c r="N39" s="12"/>
      <c r="O39" s="12"/>
      <c r="P39" s="12"/>
      <c r="Q39" s="12"/>
    </row>
    <row r="40" spans="1:17" x14ac:dyDescent="0.35">
      <c r="A40" s="1">
        <f t="shared" si="0"/>
        <v>1.38</v>
      </c>
      <c r="B40" s="1">
        <f t="shared" si="1"/>
        <v>0.94372566420587822</v>
      </c>
      <c r="C40" s="1">
        <f t="shared" si="2"/>
        <v>1.38</v>
      </c>
      <c r="D40" s="1">
        <f t="shared" si="3"/>
        <v>1.9043999999999996</v>
      </c>
      <c r="E40" s="1">
        <f t="shared" si="4"/>
        <v>2.6280719999999995</v>
      </c>
      <c r="F40" s="1">
        <f t="shared" si="5"/>
        <v>-3.4226470114176006</v>
      </c>
      <c r="G40" s="1">
        <f t="shared" si="6"/>
        <v>-4.7232528757562884</v>
      </c>
      <c r="H40" s="1">
        <v>3.8</v>
      </c>
      <c r="I40" s="12">
        <v>12</v>
      </c>
      <c r="J40" s="12">
        <v>0.83748473067150331</v>
      </c>
      <c r="K40" s="12">
        <v>-1.0180598762898896E-6</v>
      </c>
      <c r="L40" s="12"/>
      <c r="M40" s="12"/>
      <c r="N40" s="12"/>
      <c r="O40" s="12"/>
      <c r="P40" s="12"/>
      <c r="Q40" s="12"/>
    </row>
    <row r="41" spans="1:17" x14ac:dyDescent="0.35">
      <c r="A41" s="1">
        <f t="shared" si="0"/>
        <v>1.3900000000000001</v>
      </c>
      <c r="B41" s="1">
        <f t="shared" si="1"/>
        <v>0.94715242071940331</v>
      </c>
      <c r="C41" s="1">
        <f t="shared" si="2"/>
        <v>1.3900000000000001</v>
      </c>
      <c r="D41" s="1">
        <f t="shared" si="3"/>
        <v>1.9321000000000004</v>
      </c>
      <c r="E41" s="1">
        <f t="shared" si="4"/>
        <v>2.6856190000000009</v>
      </c>
      <c r="F41" s="1">
        <f t="shared" si="5"/>
        <v>-3.5357298464022335</v>
      </c>
      <c r="G41" s="1">
        <f t="shared" si="6"/>
        <v>-4.9146644864991051</v>
      </c>
      <c r="H41" s="1">
        <v>3.9</v>
      </c>
      <c r="I41" s="12">
        <v>13</v>
      </c>
      <c r="J41" s="12">
        <v>0.84194241286500671</v>
      </c>
      <c r="K41" s="12">
        <v>-8.1252274097831645E-7</v>
      </c>
      <c r="L41" s="12"/>
      <c r="M41" s="12"/>
      <c r="N41" s="12"/>
      <c r="O41" s="12"/>
      <c r="P41" s="12"/>
      <c r="Q41" s="12"/>
    </row>
    <row r="42" spans="1:17" x14ac:dyDescent="0.35">
      <c r="A42" s="1">
        <f t="shared" si="0"/>
        <v>1.4</v>
      </c>
      <c r="B42" s="1">
        <f t="shared" si="1"/>
        <v>0.95054684081207508</v>
      </c>
      <c r="C42" s="1">
        <f t="shared" si="2"/>
        <v>1.4</v>
      </c>
      <c r="D42" s="1">
        <f t="shared" si="3"/>
        <v>1.9599999999999997</v>
      </c>
      <c r="E42" s="1">
        <f t="shared" si="4"/>
        <v>2.7439999999999993</v>
      </c>
      <c r="F42" s="1">
        <f t="shared" si="5"/>
        <v>-3.6516207436636665</v>
      </c>
      <c r="G42" s="1">
        <f t="shared" si="6"/>
        <v>-5.1122690411291325</v>
      </c>
      <c r="H42" s="1">
        <v>4</v>
      </c>
      <c r="I42" s="12">
        <v>14</v>
      </c>
      <c r="J42" s="12">
        <v>0.84635600446509907</v>
      </c>
      <c r="K42" s="12">
        <v>-5.9097807669772351E-7</v>
      </c>
      <c r="L42" s="12"/>
      <c r="M42" s="12"/>
      <c r="N42" s="12"/>
      <c r="O42" s="12"/>
      <c r="P42" s="12"/>
      <c r="Q42" s="12"/>
    </row>
    <row r="43" spans="1:17" x14ac:dyDescent="0.35">
      <c r="A43" s="1">
        <f t="shared" si="0"/>
        <v>1.41</v>
      </c>
      <c r="B43" s="1">
        <f t="shared" si="1"/>
        <v>0.95390930292128839</v>
      </c>
      <c r="C43" s="1">
        <f t="shared" si="2"/>
        <v>1.41</v>
      </c>
      <c r="D43" s="1">
        <f t="shared" si="3"/>
        <v>1.9880999999999998</v>
      </c>
      <c r="E43" s="1">
        <f t="shared" si="4"/>
        <v>2.8032209999999993</v>
      </c>
      <c r="F43" s="1">
        <f t="shared" si="5"/>
        <v>-3.7703662119624859</v>
      </c>
      <c r="G43" s="1">
        <f t="shared" si="6"/>
        <v>-5.3162163588671048</v>
      </c>
      <c r="H43" s="1">
        <v>4.0999999999999996</v>
      </c>
      <c r="I43" s="12">
        <v>15</v>
      </c>
      <c r="J43" s="12">
        <v>0.85072599645924329</v>
      </c>
      <c r="K43" s="12">
        <v>-3.6343844345143594E-7</v>
      </c>
      <c r="L43" s="12"/>
      <c r="M43" s="12"/>
      <c r="N43" s="12"/>
      <c r="O43" s="12"/>
      <c r="P43" s="12"/>
      <c r="Q43" s="12"/>
    </row>
    <row r="44" spans="1:17" x14ac:dyDescent="0.35">
      <c r="A44" s="1">
        <f t="shared" si="0"/>
        <v>1.42</v>
      </c>
      <c r="B44" s="1">
        <f t="shared" si="1"/>
        <v>0.95724018128297994</v>
      </c>
      <c r="C44" s="1">
        <f t="shared" si="2"/>
        <v>1.42</v>
      </c>
      <c r="D44" s="1">
        <f t="shared" si="3"/>
        <v>2.0164</v>
      </c>
      <c r="E44" s="1">
        <f t="shared" si="4"/>
        <v>2.8632879999999998</v>
      </c>
      <c r="F44" s="1">
        <f t="shared" si="5"/>
        <v>-3.8920131403432405</v>
      </c>
      <c r="G44" s="1">
        <f t="shared" si="6"/>
        <v>-5.526658659287401</v>
      </c>
      <c r="H44" s="1">
        <v>4.2</v>
      </c>
      <c r="I44" s="12">
        <v>16</v>
      </c>
      <c r="J44" s="12">
        <v>0.8550528753908504</v>
      </c>
      <c r="K44" s="12">
        <v>-1.3826483391543576E-7</v>
      </c>
      <c r="L44" s="12"/>
      <c r="M44" s="12"/>
      <c r="N44" s="12"/>
      <c r="O44" s="12"/>
      <c r="P44" s="12"/>
      <c r="Q44" s="12"/>
    </row>
    <row r="45" spans="1:17" x14ac:dyDescent="0.35">
      <c r="A45" s="1">
        <f t="shared" si="0"/>
        <v>1.43</v>
      </c>
      <c r="B45" s="1">
        <f t="shared" si="1"/>
        <v>0.96053984593926944</v>
      </c>
      <c r="C45" s="1">
        <f t="shared" si="2"/>
        <v>1.43</v>
      </c>
      <c r="D45" s="1">
        <f t="shared" si="3"/>
        <v>2.0448999999999997</v>
      </c>
      <c r="E45" s="1">
        <f t="shared" si="4"/>
        <v>2.9242069999999996</v>
      </c>
      <c r="F45" s="1">
        <f t="shared" si="5"/>
        <v>-4.016608798022582</v>
      </c>
      <c r="G45" s="1">
        <f t="shared" si="6"/>
        <v>-5.7437505811722911</v>
      </c>
      <c r="H45" s="1">
        <v>4.3</v>
      </c>
      <c r="I45" s="12">
        <v>17</v>
      </c>
      <c r="J45" s="12">
        <v>0.85933712337669732</v>
      </c>
      <c r="K45" s="12">
        <v>7.7678691257077048E-8</v>
      </c>
      <c r="L45" s="12"/>
      <c r="M45" s="12"/>
      <c r="N45" s="12"/>
      <c r="O45" s="12"/>
      <c r="P45" s="12"/>
      <c r="Q45" s="12"/>
    </row>
    <row r="46" spans="1:17" x14ac:dyDescent="0.35">
      <c r="A46" s="1">
        <f t="shared" si="0"/>
        <v>1.44</v>
      </c>
      <c r="B46" s="1">
        <f t="shared" si="1"/>
        <v>0.96380866274848864</v>
      </c>
      <c r="C46" s="1">
        <f t="shared" si="2"/>
        <v>1.44</v>
      </c>
      <c r="D46" s="1">
        <f t="shared" si="3"/>
        <v>2.0735999999999999</v>
      </c>
      <c r="E46" s="1">
        <f t="shared" si="4"/>
        <v>2.9859839999999997</v>
      </c>
      <c r="F46" s="1">
        <f t="shared" si="5"/>
        <v>-4.1442008342808707</v>
      </c>
      <c r="G46" s="1">
        <f t="shared" si="6"/>
        <v>-5.9676492013644546</v>
      </c>
      <c r="H46" s="1">
        <v>4.4000000000000004</v>
      </c>
      <c r="I46" s="12">
        <v>18</v>
      </c>
      <c r="J46" s="12">
        <v>0.86357921812425964</v>
      </c>
      <c r="K46" s="12">
        <v>2.7887957554373344E-7</v>
      </c>
      <c r="L46" s="12"/>
      <c r="M46" s="12"/>
      <c r="N46" s="12"/>
      <c r="O46" s="12"/>
      <c r="P46" s="12"/>
      <c r="Q46" s="12"/>
    </row>
    <row r="47" spans="1:17" x14ac:dyDescent="0.35">
      <c r="A47" s="1">
        <f t="shared" si="0"/>
        <v>1.45</v>
      </c>
      <c r="B47" s="1">
        <f t="shared" si="1"/>
        <v>0.96704699339746025</v>
      </c>
      <c r="C47" s="1">
        <f t="shared" si="2"/>
        <v>1.45</v>
      </c>
      <c r="D47" s="1">
        <f t="shared" si="3"/>
        <v>2.1025</v>
      </c>
      <c r="E47" s="1">
        <f t="shared" si="4"/>
        <v>3.0486249999999999</v>
      </c>
      <c r="F47" s="1">
        <f t="shared" si="5"/>
        <v>-4.2748372783571815</v>
      </c>
      <c r="G47" s="1">
        <f t="shared" si="6"/>
        <v>-6.1985140536179131</v>
      </c>
      <c r="H47" s="1">
        <v>4.5</v>
      </c>
      <c r="I47" s="12">
        <v>19</v>
      </c>
      <c r="J47" s="12">
        <v>0.86777963294895522</v>
      </c>
      <c r="K47" s="12">
        <v>4.6104018369685917E-7</v>
      </c>
      <c r="L47" s="12"/>
      <c r="M47" s="12"/>
      <c r="N47" s="12"/>
      <c r="O47" s="12"/>
      <c r="P47" s="12"/>
      <c r="Q47" s="12"/>
    </row>
    <row r="48" spans="1:17" x14ac:dyDescent="0.35">
      <c r="A48" s="1">
        <f t="shared" si="0"/>
        <v>1.46</v>
      </c>
      <c r="B48" s="1">
        <f t="shared" si="1"/>
        <v>0.970255195415889</v>
      </c>
      <c r="C48" s="1">
        <f t="shared" si="2"/>
        <v>1.46</v>
      </c>
      <c r="D48" s="1">
        <f t="shared" si="3"/>
        <v>2.1315999999999997</v>
      </c>
      <c r="E48" s="1">
        <f t="shared" si="4"/>
        <v>3.1121359999999996</v>
      </c>
      <c r="F48" s="1">
        <f t="shared" si="5"/>
        <v>-4.4085665393476008</v>
      </c>
      <c r="G48" s="1">
        <f t="shared" si="6"/>
        <v>-6.4365071474474966</v>
      </c>
      <c r="H48" s="1">
        <v>4.5999999999999996</v>
      </c>
      <c r="I48" s="12">
        <v>20</v>
      </c>
      <c r="J48" s="12">
        <v>0.87193883679130424</v>
      </c>
      <c r="K48" s="12">
        <v>6.2094970398884897E-7</v>
      </c>
      <c r="L48" s="12"/>
      <c r="M48" s="12"/>
      <c r="N48" s="12"/>
      <c r="O48" s="12"/>
      <c r="P48" s="12"/>
      <c r="Q48" s="12"/>
    </row>
    <row r="49" spans="1:17" x14ac:dyDescent="0.35">
      <c r="A49" s="1">
        <f t="shared" si="0"/>
        <v>1.47</v>
      </c>
      <c r="B49" s="1">
        <f t="shared" si="1"/>
        <v>0.97343362219273777</v>
      </c>
      <c r="C49" s="1">
        <f t="shared" si="2"/>
        <v>1.47</v>
      </c>
      <c r="D49" s="1">
        <f t="shared" si="3"/>
        <v>2.1608999999999998</v>
      </c>
      <c r="E49" s="1">
        <f t="shared" si="4"/>
        <v>3.1765229999999995</v>
      </c>
      <c r="F49" s="1">
        <f t="shared" si="5"/>
        <v>-4.545437406106756</v>
      </c>
      <c r="G49" s="1">
        <f t="shared" si="6"/>
        <v>-6.681792986976931</v>
      </c>
      <c r="H49" s="1">
        <v>4.7</v>
      </c>
      <c r="I49" s="12">
        <v>21</v>
      </c>
      <c r="J49" s="12">
        <v>0.87605729423399992</v>
      </c>
      <c r="K49" s="12">
        <v>7.5636419349933703E-7</v>
      </c>
      <c r="L49" s="12"/>
      <c r="M49" s="12"/>
      <c r="N49" s="12"/>
      <c r="O49" s="12"/>
      <c r="P49" s="12"/>
      <c r="Q49" s="12"/>
    </row>
    <row r="50" spans="1:17" x14ac:dyDescent="0.35">
      <c r="A50" s="1">
        <f t="shared" si="0"/>
        <v>1.48</v>
      </c>
      <c r="B50" s="1">
        <f t="shared" si="1"/>
        <v>0.97658262299446275</v>
      </c>
      <c r="C50" s="1">
        <f t="shared" si="2"/>
        <v>1.48</v>
      </c>
      <c r="D50" s="1">
        <f t="shared" si="3"/>
        <v>2.1903999999999999</v>
      </c>
      <c r="E50" s="1">
        <f t="shared" si="4"/>
        <v>3.2417919999999998</v>
      </c>
      <c r="F50" s="1">
        <f t="shared" si="5"/>
        <v>-4.6854990471524482</v>
      </c>
      <c r="G50" s="1">
        <f t="shared" si="6"/>
        <v>-6.9345385897856238</v>
      </c>
      <c r="H50" s="1">
        <v>4.8</v>
      </c>
      <c r="I50" s="12">
        <v>22</v>
      </c>
      <c r="J50" s="12">
        <v>0.88013546551889688</v>
      </c>
      <c r="K50" s="12">
        <v>8.6589442316320486E-7</v>
      </c>
      <c r="L50" s="12"/>
      <c r="M50" s="12"/>
      <c r="N50" s="12"/>
      <c r="O50" s="12"/>
      <c r="P50" s="12"/>
      <c r="Q50" s="12"/>
    </row>
    <row r="51" spans="1:17" x14ac:dyDescent="0.35">
      <c r="A51" s="1">
        <f t="shared" si="0"/>
        <v>1.49</v>
      </c>
      <c r="B51" s="1">
        <f t="shared" si="1"/>
        <v>0.9797025429849916</v>
      </c>
      <c r="C51" s="1">
        <f t="shared" si="2"/>
        <v>1.49</v>
      </c>
      <c r="D51" s="1">
        <f t="shared" si="3"/>
        <v>2.2201</v>
      </c>
      <c r="E51" s="1">
        <f t="shared" si="4"/>
        <v>3.3079489999999998</v>
      </c>
      <c r="F51" s="1">
        <f t="shared" si="5"/>
        <v>-4.8288010105733434</v>
      </c>
      <c r="G51" s="1">
        <f t="shared" si="6"/>
        <v>-7.1949135057542808</v>
      </c>
      <c r="H51" s="1">
        <v>4.9000000000000004</v>
      </c>
      <c r="I51" s="12">
        <v>23</v>
      </c>
      <c r="J51" s="12">
        <v>0.8841738065639122</v>
      </c>
      <c r="K51" s="12">
        <v>9.4890119883839219E-7</v>
      </c>
      <c r="L51" s="12"/>
      <c r="M51" s="12"/>
      <c r="N51" s="12"/>
      <c r="O51" s="12"/>
      <c r="P51" s="12"/>
      <c r="Q51" s="12"/>
    </row>
    <row r="52" spans="1:17" x14ac:dyDescent="0.35">
      <c r="A52" s="1">
        <f t="shared" si="0"/>
        <v>1.5</v>
      </c>
      <c r="B52" s="1">
        <f t="shared" si="1"/>
        <v>0.98279372324732905</v>
      </c>
      <c r="C52" s="1">
        <f t="shared" si="2"/>
        <v>1.5</v>
      </c>
      <c r="D52" s="1">
        <f t="shared" si="3"/>
        <v>2.25</v>
      </c>
      <c r="E52" s="1">
        <f t="shared" si="4"/>
        <v>3.375</v>
      </c>
      <c r="F52" s="1">
        <f t="shared" si="5"/>
        <v>-4.9753932239396033</v>
      </c>
      <c r="G52" s="1">
        <f t="shared" si="6"/>
        <v>-7.4630898359094049</v>
      </c>
      <c r="H52" s="1">
        <v>5</v>
      </c>
      <c r="I52" s="12">
        <v>24</v>
      </c>
      <c r="J52" s="12">
        <v>0.88817276897984443</v>
      </c>
      <c r="K52" s="12">
        <v>1.0053978352075887E-6</v>
      </c>
      <c r="L52" s="12"/>
      <c r="M52" s="12"/>
      <c r="N52" s="12"/>
      <c r="O52" s="12"/>
      <c r="P52" s="12"/>
      <c r="Q52" s="12"/>
    </row>
    <row r="53" spans="1:17" x14ac:dyDescent="0.35">
      <c r="A53" s="1">
        <f t="shared" si="0"/>
        <v>1.51</v>
      </c>
      <c r="B53" s="1">
        <f t="shared" si="1"/>
        <v>0.98585650080668363</v>
      </c>
      <c r="C53" s="1">
        <f t="shared" si="2"/>
        <v>1.51</v>
      </c>
      <c r="D53" s="1">
        <f t="shared" si="3"/>
        <v>2.2801</v>
      </c>
      <c r="E53" s="1">
        <f t="shared" si="4"/>
        <v>3.4429509999999999</v>
      </c>
      <c r="F53" s="1">
        <f t="shared" si="5"/>
        <v>-5.1253259942163973</v>
      </c>
      <c r="G53" s="1">
        <f t="shared" si="6"/>
        <v>-7.7392422512667594</v>
      </c>
      <c r="H53" s="1">
        <v>5.0999999999999996</v>
      </c>
      <c r="I53" s="12">
        <v>25</v>
      </c>
      <c r="J53" s="12">
        <v>0.89213280008710971</v>
      </c>
      <c r="K53" s="12">
        <v>1.0359594742048728E-6</v>
      </c>
      <c r="L53" s="12"/>
      <c r="M53" s="12"/>
      <c r="N53" s="12"/>
      <c r="O53" s="12"/>
      <c r="P53" s="12"/>
      <c r="Q53" s="12"/>
    </row>
    <row r="54" spans="1:17" x14ac:dyDescent="0.35">
      <c r="A54" s="1">
        <f t="shared" si="0"/>
        <v>1.52</v>
      </c>
      <c r="B54" s="1">
        <f t="shared" si="1"/>
        <v>0.98889120865501112</v>
      </c>
      <c r="C54" s="1">
        <f t="shared" si="2"/>
        <v>1.52</v>
      </c>
      <c r="D54" s="1">
        <f t="shared" si="3"/>
        <v>2.3104</v>
      </c>
      <c r="E54" s="1">
        <f t="shared" si="4"/>
        <v>3.5118080000000003</v>
      </c>
      <c r="F54" s="1">
        <f t="shared" si="5"/>
        <v>-5.2786500076801923</v>
      </c>
      <c r="G54" s="1">
        <f t="shared" si="6"/>
        <v>-8.0235480116738938</v>
      </c>
      <c r="H54" s="1">
        <v>5.2</v>
      </c>
      <c r="I54" s="12">
        <v>26</v>
      </c>
      <c r="J54" s="12">
        <v>0.89605434293239572</v>
      </c>
      <c r="K54" s="12">
        <v>1.0416389482070798E-6</v>
      </c>
      <c r="L54" s="12"/>
      <c r="M54" s="12"/>
      <c r="N54" s="12"/>
      <c r="O54" s="12"/>
      <c r="P54" s="12"/>
      <c r="Q54" s="12"/>
    </row>
    <row r="55" spans="1:17" x14ac:dyDescent="0.35">
      <c r="A55" s="1">
        <f t="shared" si="0"/>
        <v>1.53</v>
      </c>
      <c r="B55" s="1">
        <f t="shared" si="1"/>
        <v>0.99189817577687711</v>
      </c>
      <c r="C55" s="1">
        <f t="shared" si="2"/>
        <v>1.53</v>
      </c>
      <c r="D55" s="1">
        <f t="shared" si="3"/>
        <v>2.3409</v>
      </c>
      <c r="E55" s="1">
        <f t="shared" si="4"/>
        <v>3.5815770000000002</v>
      </c>
      <c r="F55" s="1">
        <f t="shared" si="5"/>
        <v>-5.4354163298377633</v>
      </c>
      <c r="G55" s="1">
        <f t="shared" si="6"/>
        <v>-8.3161869846517789</v>
      </c>
      <c r="H55" s="1">
        <v>5.3</v>
      </c>
      <c r="I55" s="12">
        <v>27</v>
      </c>
      <c r="J55" s="12">
        <v>0.89993783630523438</v>
      </c>
      <c r="K55" s="12">
        <v>1.0238888952240899E-6</v>
      </c>
      <c r="L55" s="12"/>
      <c r="M55" s="12"/>
      <c r="N55" s="12"/>
      <c r="O55" s="12"/>
      <c r="P55" s="12"/>
      <c r="Q55" s="12"/>
    </row>
    <row r="56" spans="1:17" x14ac:dyDescent="0.35">
      <c r="A56" s="1">
        <f t="shared" si="0"/>
        <v>1.54</v>
      </c>
      <c r="B56" s="1">
        <f t="shared" si="1"/>
        <v>0.99487772717654355</v>
      </c>
      <c r="C56" s="1">
        <f t="shared" si="2"/>
        <v>1.54</v>
      </c>
      <c r="D56" s="1">
        <f t="shared" si="3"/>
        <v>2.3715999999999999</v>
      </c>
      <c r="E56" s="1">
        <f t="shared" si="4"/>
        <v>3.6522640000000002</v>
      </c>
      <c r="F56" s="1">
        <f t="shared" si="5"/>
        <v>-5.595676405347815</v>
      </c>
      <c r="G56" s="1">
        <f t="shared" si="6"/>
        <v>-8.6173416642356351</v>
      </c>
      <c r="H56" s="1">
        <v>5.4</v>
      </c>
      <c r="I56" s="12">
        <v>28</v>
      </c>
      <c r="J56" s="12">
        <v>0.9037837147544977</v>
      </c>
      <c r="K56" s="12">
        <v>9.8448984264809525E-7</v>
      </c>
      <c r="L56" s="12"/>
      <c r="M56" s="12"/>
      <c r="N56" s="12"/>
      <c r="O56" s="12"/>
      <c r="P56" s="12"/>
      <c r="Q56" s="12"/>
    </row>
    <row r="57" spans="1:17" x14ac:dyDescent="0.35">
      <c r="A57" s="1">
        <f t="shared" si="0"/>
        <v>1.55</v>
      </c>
      <c r="B57" s="1">
        <f t="shared" si="1"/>
        <v>0.99783018390619049</v>
      </c>
      <c r="C57" s="1">
        <f t="shared" si="2"/>
        <v>1.55</v>
      </c>
      <c r="D57" s="1">
        <f t="shared" si="3"/>
        <v>2.4025000000000003</v>
      </c>
      <c r="E57" s="1">
        <f t="shared" si="4"/>
        <v>3.7238750000000005</v>
      </c>
      <c r="F57" s="1">
        <f t="shared" si="5"/>
        <v>-5.7594820579451822</v>
      </c>
      <c r="G57" s="1">
        <f t="shared" si="6"/>
        <v>-8.9271971898150326</v>
      </c>
      <c r="H57" s="1">
        <v>5.5</v>
      </c>
      <c r="I57" s="12">
        <v>29</v>
      </c>
      <c r="J57" s="12">
        <v>0.90759240860481316</v>
      </c>
      <c r="K57" s="12">
        <v>9.2548399022174266E-7</v>
      </c>
      <c r="L57" s="12"/>
      <c r="M57" s="12"/>
      <c r="N57" s="12"/>
      <c r="O57" s="12"/>
      <c r="P57" s="12"/>
      <c r="Q57" s="12"/>
    </row>
    <row r="58" spans="1:17" x14ac:dyDescent="0.35">
      <c r="A58" s="1">
        <f t="shared" si="0"/>
        <v>1.56</v>
      </c>
      <c r="B58" s="1">
        <f t="shared" si="1"/>
        <v>1.0007558630951863</v>
      </c>
      <c r="C58" s="1">
        <f t="shared" si="2"/>
        <v>1.56</v>
      </c>
      <c r="D58" s="1">
        <f t="shared" si="3"/>
        <v>2.4336000000000002</v>
      </c>
      <c r="E58" s="1">
        <f t="shared" si="4"/>
        <v>3.7964160000000002</v>
      </c>
      <c r="F58" s="1">
        <f t="shared" si="5"/>
        <v>-5.9268854903674653</v>
      </c>
      <c r="G58" s="1">
        <f t="shared" si="6"/>
        <v>-9.2459413649732465</v>
      </c>
      <c r="H58" s="1">
        <v>5.6</v>
      </c>
      <c r="I58" s="12">
        <v>30</v>
      </c>
      <c r="J58" s="12">
        <v>0.91136434397290389</v>
      </c>
      <c r="K58" s="12">
        <v>8.4911442366220058E-7</v>
      </c>
      <c r="L58" s="12"/>
      <c r="M58" s="12"/>
      <c r="N58" s="12"/>
      <c r="O58" s="12"/>
      <c r="P58" s="12"/>
      <c r="Q58" s="12"/>
    </row>
    <row r="59" spans="1:17" x14ac:dyDescent="0.35">
      <c r="A59" s="1">
        <f t="shared" si="0"/>
        <v>1.57</v>
      </c>
      <c r="B59" s="1">
        <f t="shared" si="1"/>
        <v>1.0036550779803273</v>
      </c>
      <c r="C59" s="1">
        <f t="shared" si="2"/>
        <v>1.57</v>
      </c>
      <c r="D59" s="1">
        <f t="shared" si="3"/>
        <v>2.4649000000000001</v>
      </c>
      <c r="E59" s="1">
        <f t="shared" si="4"/>
        <v>3.8698930000000002</v>
      </c>
      <c r="F59" s="1">
        <f t="shared" si="5"/>
        <v>-6.0979392842841209</v>
      </c>
      <c r="G59" s="1">
        <f t="shared" si="6"/>
        <v>-9.5737646763260695</v>
      </c>
      <c r="H59" s="1">
        <v>5.7</v>
      </c>
      <c r="I59" s="12">
        <v>31</v>
      </c>
      <c r="J59" s="12">
        <v>0.91509994278385354</v>
      </c>
      <c r="K59" s="12">
        <v>7.577695069205248E-7</v>
      </c>
      <c r="L59" s="12"/>
      <c r="M59" s="12"/>
      <c r="N59" s="12"/>
      <c r="O59" s="12"/>
      <c r="P59" s="12"/>
      <c r="Q59" s="12"/>
    </row>
    <row r="60" spans="1:17" x14ac:dyDescent="0.35">
      <c r="A60" s="1">
        <f t="shared" si="0"/>
        <v>1.58</v>
      </c>
      <c r="B60" s="1">
        <f t="shared" si="1"/>
        <v>1.0065281379369648</v>
      </c>
      <c r="C60" s="1">
        <f t="shared" si="2"/>
        <v>1.58</v>
      </c>
      <c r="D60" s="1">
        <f t="shared" si="3"/>
        <v>2.4964000000000004</v>
      </c>
      <c r="E60" s="1">
        <f t="shared" si="4"/>
        <v>3.9443120000000009</v>
      </c>
      <c r="F60" s="1">
        <f t="shared" si="5"/>
        <v>-6.2726964002278347</v>
      </c>
      <c r="G60" s="1">
        <f t="shared" si="6"/>
        <v>-9.9108603123599792</v>
      </c>
      <c r="H60" s="1">
        <v>5.8</v>
      </c>
      <c r="I60" s="12">
        <v>32</v>
      </c>
      <c r="J60" s="12">
        <v>0.91879962278729765</v>
      </c>
      <c r="K60" s="12">
        <v>6.5393220372023109E-7</v>
      </c>
      <c r="L60" s="12"/>
      <c r="M60" s="12"/>
      <c r="N60" s="12"/>
      <c r="O60" s="12"/>
      <c r="P60" s="12"/>
      <c r="Q60" s="12"/>
    </row>
    <row r="61" spans="1:17" x14ac:dyDescent="0.35">
      <c r="A61" s="1">
        <f t="shared" si="0"/>
        <v>1.59</v>
      </c>
      <c r="B61" s="1">
        <f t="shared" si="1"/>
        <v>1.0093753485109522</v>
      </c>
      <c r="C61" s="1">
        <f t="shared" si="2"/>
        <v>1.59</v>
      </c>
      <c r="D61" s="1">
        <f t="shared" si="3"/>
        <v>2.5281000000000002</v>
      </c>
      <c r="E61" s="1">
        <f t="shared" si="4"/>
        <v>4.0196790000000009</v>
      </c>
      <c r="F61" s="1">
        <f t="shared" si="5"/>
        <v>-6.4512101775281794</v>
      </c>
      <c r="G61" s="1">
        <f t="shared" si="6"/>
        <v>-10.257424182269807</v>
      </c>
      <c r="H61" s="1">
        <v>5.9</v>
      </c>
      <c r="I61" s="12">
        <v>33</v>
      </c>
      <c r="J61" s="12">
        <v>0.92246379757354235</v>
      </c>
      <c r="K61" s="12">
        <v>5.4013409356290509E-7</v>
      </c>
      <c r="L61" s="12"/>
      <c r="M61" s="12"/>
      <c r="N61" s="12"/>
      <c r="O61" s="12"/>
      <c r="P61" s="12"/>
      <c r="Q61" s="12"/>
    </row>
    <row r="62" spans="1:17" x14ac:dyDescent="0.35">
      <c r="A62" s="1">
        <f t="shared" si="0"/>
        <v>1.6</v>
      </c>
      <c r="B62" s="1">
        <f t="shared" si="1"/>
        <v>1.0121970114513341</v>
      </c>
      <c r="C62" s="1">
        <f t="shared" si="2"/>
        <v>1.6</v>
      </c>
      <c r="D62" s="1">
        <f t="shared" si="3"/>
        <v>2.5600000000000005</v>
      </c>
      <c r="E62" s="1">
        <f t="shared" si="4"/>
        <v>4.096000000000001</v>
      </c>
      <c r="F62" s="1">
        <f t="shared" si="5"/>
        <v>-6.6335343342474662</v>
      </c>
      <c r="G62" s="1">
        <f t="shared" si="6"/>
        <v>-10.613654934795948</v>
      </c>
      <c r="H62" s="1">
        <v>6</v>
      </c>
      <c r="I62" s="12">
        <v>34</v>
      </c>
      <c r="J62" s="12">
        <v>0.92609287658961137</v>
      </c>
      <c r="K62" s="12">
        <v>4.1891385094139366E-7</v>
      </c>
      <c r="L62" s="12"/>
      <c r="M62" s="12"/>
      <c r="N62" s="12"/>
      <c r="O62" s="12"/>
      <c r="P62" s="12"/>
      <c r="Q62" s="12"/>
    </row>
    <row r="63" spans="1:17" x14ac:dyDescent="0.35">
      <c r="A63" s="1">
        <f t="shared" si="0"/>
        <v>1.6099999999999999</v>
      </c>
      <c r="B63" s="1">
        <f t="shared" si="1"/>
        <v>1.0149934247437173</v>
      </c>
      <c r="C63" s="1">
        <f t="shared" si="2"/>
        <v>1.6099999999999999</v>
      </c>
      <c r="D63" s="1">
        <f t="shared" si="3"/>
        <v>2.5920999999999994</v>
      </c>
      <c r="E63" s="1">
        <f t="shared" si="4"/>
        <v>4.1732809999999985</v>
      </c>
      <c r="F63" s="1">
        <f t="shared" si="5"/>
        <v>-6.8197229671186923</v>
      </c>
      <c r="G63" s="1">
        <f t="shared" si="6"/>
        <v>-10.979753977061094</v>
      </c>
      <c r="H63" s="1">
        <v>6.1</v>
      </c>
      <c r="I63" s="12">
        <v>35</v>
      </c>
      <c r="J63" s="12">
        <v>0.92968726515522648</v>
      </c>
      <c r="K63" s="12">
        <v>2.9277996416166019E-7</v>
      </c>
      <c r="L63" s="12"/>
      <c r="M63" s="12"/>
      <c r="N63" s="12"/>
      <c r="O63" s="12"/>
      <c r="P63" s="12"/>
      <c r="Q63" s="12"/>
    </row>
    <row r="64" spans="1:17" x14ac:dyDescent="0.35">
      <c r="A64" s="1">
        <f t="shared" si="0"/>
        <v>1.62</v>
      </c>
      <c r="B64" s="1">
        <f t="shared" si="1"/>
        <v>1.017764882644256</v>
      </c>
      <c r="C64" s="1">
        <f t="shared" si="2"/>
        <v>1.62</v>
      </c>
      <c r="D64" s="1">
        <f t="shared" si="3"/>
        <v>2.6244000000000005</v>
      </c>
      <c r="E64" s="1">
        <f t="shared" si="4"/>
        <v>4.2515280000000013</v>
      </c>
      <c r="F64" s="1">
        <f t="shared" si="5"/>
        <v>-7.0098305514856074</v>
      </c>
      <c r="G64" s="1">
        <f t="shared" si="6"/>
        <v>-11.355925493406685</v>
      </c>
      <c r="H64" s="1">
        <v>6.2</v>
      </c>
      <c r="I64" s="12">
        <v>36</v>
      </c>
      <c r="J64" s="12">
        <v>0.93324736447871781</v>
      </c>
      <c r="K64" s="12">
        <v>1.6417748605057625E-7</v>
      </c>
      <c r="L64" s="12"/>
      <c r="M64" s="12"/>
      <c r="N64" s="12"/>
      <c r="O64" s="12"/>
      <c r="P64" s="12"/>
      <c r="Q64" s="12"/>
    </row>
    <row r="65" spans="1:17" x14ac:dyDescent="0.35">
      <c r="A65" s="1">
        <f t="shared" si="0"/>
        <v>1.63</v>
      </c>
      <c r="B65" s="1">
        <f t="shared" si="1"/>
        <v>1.0205116757141932</v>
      </c>
      <c r="C65" s="1">
        <f t="shared" si="2"/>
        <v>1.63</v>
      </c>
      <c r="D65" s="1">
        <f t="shared" si="3"/>
        <v>2.6568999999999998</v>
      </c>
      <c r="E65" s="1">
        <f t="shared" si="4"/>
        <v>4.3307469999999997</v>
      </c>
      <c r="F65" s="1">
        <f t="shared" si="5"/>
        <v>-7.2039119412446695</v>
      </c>
      <c r="G65" s="1">
        <f t="shared" si="6"/>
        <v>-11.742376464228808</v>
      </c>
      <c r="H65" s="1">
        <v>6.3</v>
      </c>
      <c r="I65" s="12">
        <v>37</v>
      </c>
      <c r="J65" s="12">
        <v>0.93677357167286979</v>
      </c>
      <c r="K65" s="12">
        <v>3.5458604719096343E-8</v>
      </c>
      <c r="L65" s="12"/>
      <c r="M65" s="12"/>
      <c r="N65" s="12"/>
      <c r="O65" s="12"/>
      <c r="P65" s="12"/>
      <c r="Q65" s="12"/>
    </row>
    <row r="66" spans="1:17" x14ac:dyDescent="0.35">
      <c r="A66" s="1">
        <f t="shared" si="0"/>
        <v>1.6400000000000001</v>
      </c>
      <c r="B66" s="1">
        <f t="shared" si="1"/>
        <v>1.0232340908548991</v>
      </c>
      <c r="C66" s="1">
        <f t="shared" si="2"/>
        <v>1.6400000000000001</v>
      </c>
      <c r="D66" s="1">
        <f t="shared" si="3"/>
        <v>2.6896000000000004</v>
      </c>
      <c r="E66" s="1">
        <f t="shared" si="4"/>
        <v>4.4109440000000006</v>
      </c>
      <c r="F66" s="1">
        <f t="shared" si="5"/>
        <v>-7.4020223687890727</v>
      </c>
      <c r="G66" s="1">
        <f t="shared" si="6"/>
        <v>-12.13931668481408</v>
      </c>
      <c r="H66" s="1">
        <v>6.4</v>
      </c>
      <c r="I66" s="12">
        <v>38</v>
      </c>
      <c r="J66" s="12">
        <v>0.94026627977070076</v>
      </c>
      <c r="K66" s="12">
        <v>-9.1143155911410645E-8</v>
      </c>
      <c r="L66" s="12"/>
      <c r="M66" s="12"/>
      <c r="N66" s="12"/>
      <c r="O66" s="12"/>
      <c r="P66" s="12"/>
      <c r="Q66" s="12"/>
    </row>
    <row r="67" spans="1:17" x14ac:dyDescent="0.35">
      <c r="A67" s="1">
        <f t="shared" ref="A67:A102" si="7">(H67-MIN($H$2:$H$102))/(MAX($H$2:$H$102)-MIN($H$2:$H$102))+1</f>
        <v>1.65</v>
      </c>
      <c r="B67" s="1">
        <f t="shared" ref="B67:B102" si="8">ATAN(A67)</f>
        <v>1.025932411343353</v>
      </c>
      <c r="C67" s="1">
        <f t="shared" ref="C67:C102" si="9">A67</f>
        <v>1.65</v>
      </c>
      <c r="D67" s="1">
        <f t="shared" ref="D67:D102" si="10">A67^2</f>
        <v>2.7224999999999997</v>
      </c>
      <c r="E67" s="1">
        <f t="shared" ref="E67:E102" si="11">A67^3</f>
        <v>4.4921249999999997</v>
      </c>
      <c r="F67" s="1">
        <f t="shared" ref="F67:F102" si="12">-B67*A67^4</f>
        <v>-7.6042174449545019</v>
      </c>
      <c r="G67" s="1">
        <f t="shared" ref="G67:G102" si="13">-B67*A67^5</f>
        <v>-12.546958784174926</v>
      </c>
      <c r="H67" s="1">
        <v>6.5</v>
      </c>
      <c r="I67" s="12">
        <v>39</v>
      </c>
      <c r="J67" s="12">
        <v>0.94372587774118044</v>
      </c>
      <c r="K67" s="12">
        <v>-2.1353530221812633E-7</v>
      </c>
      <c r="L67" s="12"/>
      <c r="M67" s="12"/>
      <c r="N67" s="12"/>
      <c r="O67" s="12"/>
      <c r="P67" s="12"/>
      <c r="Q67" s="12"/>
    </row>
    <row r="68" spans="1:17" x14ac:dyDescent="0.35">
      <c r="A68" s="1">
        <f t="shared" si="7"/>
        <v>1.66</v>
      </c>
      <c r="B68" s="1">
        <f t="shared" si="8"/>
        <v>1.0286069168680179</v>
      </c>
      <c r="C68" s="1">
        <f t="shared" si="9"/>
        <v>1.66</v>
      </c>
      <c r="D68" s="1">
        <f t="shared" si="10"/>
        <v>2.7555999999999998</v>
      </c>
      <c r="E68" s="1">
        <f t="shared" si="11"/>
        <v>4.5742959999999995</v>
      </c>
      <c r="F68" s="1">
        <f t="shared" si="12"/>
        <v>-7.8105531589668313</v>
      </c>
      <c r="G68" s="1">
        <f t="shared" si="13"/>
        <v>-12.96551824388494</v>
      </c>
      <c r="H68" s="1">
        <v>6.6</v>
      </c>
      <c r="I68" s="12">
        <v>40</v>
      </c>
      <c r="J68" s="12">
        <v>0.94715275050488834</v>
      </c>
      <c r="K68" s="12">
        <v>-3.297854850314863E-7</v>
      </c>
      <c r="L68" s="12"/>
      <c r="M68" s="12"/>
      <c r="N68" s="12"/>
      <c r="O68" s="12"/>
      <c r="P68" s="12"/>
      <c r="Q68" s="12"/>
    </row>
    <row r="69" spans="1:17" x14ac:dyDescent="0.35">
      <c r="A69" s="1">
        <f t="shared" si="7"/>
        <v>1.67</v>
      </c>
      <c r="B69" s="1">
        <f t="shared" si="8"/>
        <v>1.0312578835650579</v>
      </c>
      <c r="C69" s="1">
        <f t="shared" si="9"/>
        <v>1.67</v>
      </c>
      <c r="D69" s="1">
        <f t="shared" si="10"/>
        <v>2.7888999999999999</v>
      </c>
      <c r="E69" s="1">
        <f t="shared" si="11"/>
        <v>4.6574629999999999</v>
      </c>
      <c r="F69" s="1">
        <f t="shared" si="12"/>
        <v>-8.0210858783914833</v>
      </c>
      <c r="G69" s="1">
        <f t="shared" si="13"/>
        <v>-13.395213416913776</v>
      </c>
      <c r="H69" s="1">
        <v>6.7</v>
      </c>
      <c r="I69" s="12">
        <v>41</v>
      </c>
      <c r="J69" s="12">
        <v>0.95054727894960578</v>
      </c>
      <c r="K69" s="12">
        <v>-4.3813753070054418E-7</v>
      </c>
      <c r="L69" s="12"/>
      <c r="M69" s="12"/>
      <c r="N69" s="12"/>
      <c r="O69" s="12"/>
      <c r="P69" s="12"/>
      <c r="Q69" s="12"/>
    </row>
    <row r="70" spans="1:17" x14ac:dyDescent="0.35">
      <c r="A70" s="1">
        <f t="shared" si="7"/>
        <v>1.68</v>
      </c>
      <c r="B70" s="1">
        <f t="shared" si="8"/>
        <v>1.0338855840548511</v>
      </c>
      <c r="C70" s="1">
        <f t="shared" si="9"/>
        <v>1.68</v>
      </c>
      <c r="D70" s="1">
        <f t="shared" si="10"/>
        <v>2.8223999999999996</v>
      </c>
      <c r="E70" s="1">
        <f t="shared" si="11"/>
        <v>4.7416319999999992</v>
      </c>
      <c r="F70" s="1">
        <f t="shared" si="12"/>
        <v>-8.2358723490845271</v>
      </c>
      <c r="G70" s="1">
        <f t="shared" si="13"/>
        <v>-13.836265546462004</v>
      </c>
      <c r="H70" s="1">
        <v>6.8</v>
      </c>
      <c r="I70" s="12">
        <v>42</v>
      </c>
      <c r="J70" s="12">
        <v>0.95390983994585821</v>
      </c>
      <c r="K70" s="12">
        <v>-5.3702456981330471E-7</v>
      </c>
      <c r="L70" s="12"/>
      <c r="M70" s="12"/>
      <c r="N70" s="12"/>
      <c r="O70" s="12"/>
      <c r="P70" s="12"/>
      <c r="Q70" s="12"/>
    </row>
    <row r="71" spans="1:17" x14ac:dyDescent="0.35">
      <c r="A71" s="1">
        <f t="shared" si="7"/>
        <v>1.69</v>
      </c>
      <c r="B71" s="1">
        <f t="shared" si="8"/>
        <v>1.0364902874787563</v>
      </c>
      <c r="C71" s="1">
        <f t="shared" si="9"/>
        <v>1.69</v>
      </c>
      <c r="D71" s="1">
        <f t="shared" si="10"/>
        <v>2.8560999999999996</v>
      </c>
      <c r="E71" s="1">
        <f t="shared" si="11"/>
        <v>4.826808999999999</v>
      </c>
      <c r="F71" s="1">
        <f t="shared" si="12"/>
        <v>-8.4549696951454276</v>
      </c>
      <c r="G71" s="1">
        <f t="shared" si="13"/>
        <v>-14.288898784795773</v>
      </c>
      <c r="H71" s="1">
        <v>6.9</v>
      </c>
      <c r="I71" s="12">
        <v>43</v>
      </c>
      <c r="J71" s="12">
        <v>0.95724080636239128</v>
      </c>
      <c r="K71" s="12">
        <v>-6.250794113427105E-7</v>
      </c>
      <c r="L71" s="12"/>
      <c r="M71" s="12"/>
      <c r="N71" s="12"/>
      <c r="O71" s="12"/>
      <c r="P71" s="12"/>
      <c r="Q71" s="12"/>
    </row>
    <row r="72" spans="1:17" x14ac:dyDescent="0.35">
      <c r="A72" s="1">
        <f t="shared" si="7"/>
        <v>1.7</v>
      </c>
      <c r="B72" s="1">
        <f t="shared" si="8"/>
        <v>1.0390722595360911</v>
      </c>
      <c r="C72" s="1">
        <f t="shared" si="9"/>
        <v>1.7</v>
      </c>
      <c r="D72" s="1">
        <f t="shared" si="10"/>
        <v>2.8899999999999997</v>
      </c>
      <c r="E72" s="1">
        <f t="shared" si="11"/>
        <v>4.9129999999999994</v>
      </c>
      <c r="F72" s="1">
        <f t="shared" si="12"/>
        <v>-8.6784354188713841</v>
      </c>
      <c r="G72" s="1">
        <f t="shared" si="13"/>
        <v>-14.753340212081353</v>
      </c>
      <c r="H72" s="1">
        <v>7</v>
      </c>
      <c r="I72" s="12">
        <v>44</v>
      </c>
      <c r="J72" s="12">
        <v>0.96054054708160108</v>
      </c>
      <c r="K72" s="12">
        <v>-7.0114233163831585E-7</v>
      </c>
      <c r="L72" s="12"/>
      <c r="M72" s="12"/>
      <c r="N72" s="12"/>
      <c r="O72" s="12"/>
      <c r="P72" s="12"/>
      <c r="Q72" s="12"/>
    </row>
    <row r="73" spans="1:17" x14ac:dyDescent="0.35">
      <c r="A73" s="1">
        <f t="shared" si="7"/>
        <v>1.71</v>
      </c>
      <c r="B73" s="1">
        <f t="shared" si="8"/>
        <v>1.0416317625212814</v>
      </c>
      <c r="C73" s="1">
        <f t="shared" si="9"/>
        <v>1.71</v>
      </c>
      <c r="D73" s="1">
        <f t="shared" si="10"/>
        <v>2.9240999999999997</v>
      </c>
      <c r="E73" s="1">
        <f t="shared" si="11"/>
        <v>5.0002109999999993</v>
      </c>
      <c r="F73" s="1">
        <f t="shared" si="12"/>
        <v>-8.9063274007131898</v>
      </c>
      <c r="G73" s="1">
        <f t="shared" si="13"/>
        <v>-15.229819855219557</v>
      </c>
      <c r="H73" s="1">
        <v>7.1</v>
      </c>
      <c r="I73" s="12">
        <v>45</v>
      </c>
      <c r="J73" s="12">
        <v>0.96380942701490135</v>
      </c>
      <c r="K73" s="12">
        <v>-7.6426641271165607E-7</v>
      </c>
      <c r="L73" s="12"/>
      <c r="M73" s="12"/>
      <c r="N73" s="12"/>
      <c r="O73" s="12"/>
      <c r="P73" s="12"/>
      <c r="Q73" s="12"/>
    </row>
    <row r="74" spans="1:17" x14ac:dyDescent="0.35">
      <c r="A74" s="1">
        <f t="shared" si="7"/>
        <v>1.72</v>
      </c>
      <c r="B74" s="1">
        <f t="shared" si="8"/>
        <v>1.044169055361146</v>
      </c>
      <c r="C74" s="1">
        <f t="shared" si="9"/>
        <v>1.72</v>
      </c>
      <c r="D74" s="1">
        <f t="shared" si="10"/>
        <v>2.9583999999999997</v>
      </c>
      <c r="E74" s="1">
        <f t="shared" si="11"/>
        <v>5.0884479999999996</v>
      </c>
      <c r="F74" s="1">
        <f t="shared" si="12"/>
        <v>-9.1387038992326151</v>
      </c>
      <c r="G74" s="1">
        <f t="shared" si="13"/>
        <v>-15.718570706680099</v>
      </c>
      <c r="H74" s="1">
        <v>7.2</v>
      </c>
      <c r="I74" s="12">
        <v>46</v>
      </c>
      <c r="J74" s="12">
        <v>0.96704780711804528</v>
      </c>
      <c r="K74" s="12">
        <v>-8.1372058502449107E-7</v>
      </c>
      <c r="L74" s="12"/>
      <c r="M74" s="12"/>
      <c r="N74" s="12"/>
      <c r="O74" s="12"/>
      <c r="P74" s="12"/>
      <c r="Q74" s="12"/>
    </row>
    <row r="75" spans="1:17" x14ac:dyDescent="0.35">
      <c r="A75" s="1">
        <f t="shared" si="7"/>
        <v>1.73</v>
      </c>
      <c r="B75" s="1">
        <f t="shared" si="8"/>
        <v>1.0466843936522807</v>
      </c>
      <c r="C75" s="1">
        <f t="shared" si="9"/>
        <v>1.73</v>
      </c>
      <c r="D75" s="1">
        <f t="shared" si="10"/>
        <v>2.9929000000000001</v>
      </c>
      <c r="E75" s="1">
        <f t="shared" si="11"/>
        <v>5.1777170000000003</v>
      </c>
      <c r="F75" s="1">
        <f t="shared" si="12"/>
        <v>-9.3756235510612225</v>
      </c>
      <c r="G75" s="1">
        <f t="shared" si="13"/>
        <v>-16.219828743335917</v>
      </c>
      <c r="H75" s="1">
        <v>7.3</v>
      </c>
      <c r="I75" s="12">
        <v>47</v>
      </c>
      <c r="J75" s="12">
        <v>0.97025604440639335</v>
      </c>
      <c r="K75" s="12">
        <v>-8.489905043429502E-7</v>
      </c>
      <c r="L75" s="12"/>
      <c r="M75" s="12"/>
      <c r="N75" s="12"/>
      <c r="O75" s="12"/>
      <c r="P75" s="12"/>
      <c r="Q75" s="12"/>
    </row>
    <row r="76" spans="1:17" x14ac:dyDescent="0.35">
      <c r="A76" s="1">
        <f t="shared" si="7"/>
        <v>1.74</v>
      </c>
      <c r="B76" s="1">
        <f t="shared" si="8"/>
        <v>1.04917802969851</v>
      </c>
      <c r="C76" s="1">
        <f t="shared" si="9"/>
        <v>1.74</v>
      </c>
      <c r="D76" s="1">
        <f t="shared" si="10"/>
        <v>3.0276000000000001</v>
      </c>
      <c r="E76" s="1">
        <f t="shared" si="11"/>
        <v>5.2680240000000005</v>
      </c>
      <c r="F76" s="1">
        <f t="shared" si="12"/>
        <v>-9.6171453708605679</v>
      </c>
      <c r="G76" s="1">
        <f t="shared" si="13"/>
        <v>-16.733832945297387</v>
      </c>
      <c r="H76" s="1">
        <v>7.4</v>
      </c>
      <c r="I76" s="12">
        <v>48</v>
      </c>
      <c r="J76" s="12">
        <v>0.97343449197012866</v>
      </c>
      <c r="K76" s="12">
        <v>-8.6977739088833772E-7</v>
      </c>
      <c r="L76" s="12"/>
      <c r="M76" s="12"/>
      <c r="N76" s="12"/>
      <c r="O76" s="12"/>
      <c r="P76" s="12"/>
      <c r="Q76" s="12"/>
    </row>
    <row r="77" spans="1:17" x14ac:dyDescent="0.35">
      <c r="A77" s="1">
        <f t="shared" si="7"/>
        <v>1.75</v>
      </c>
      <c r="B77" s="1">
        <f t="shared" si="8"/>
        <v>1.0516502125483738</v>
      </c>
      <c r="C77" s="1">
        <f t="shared" si="9"/>
        <v>1.75</v>
      </c>
      <c r="D77" s="1">
        <f t="shared" si="10"/>
        <v>3.0625</v>
      </c>
      <c r="E77" s="1">
        <f t="shared" si="11"/>
        <v>5.359375</v>
      </c>
      <c r="F77" s="1">
        <f t="shared" si="12"/>
        <v>-9.8633287512837704</v>
      </c>
      <c r="G77" s="1">
        <f t="shared" si="13"/>
        <v>-17.260825314746601</v>
      </c>
      <c r="H77" s="1">
        <v>7.5</v>
      </c>
      <c r="I77" s="12">
        <v>49</v>
      </c>
      <c r="J77" s="12">
        <v>0.97658349898943242</v>
      </c>
      <c r="K77" s="12">
        <v>-8.7599496967349921E-7</v>
      </c>
      <c r="L77" s="12"/>
      <c r="M77" s="12"/>
      <c r="N77" s="12"/>
      <c r="O77" s="12"/>
      <c r="P77" s="12"/>
      <c r="Q77" s="12"/>
    </row>
    <row r="78" spans="1:17" x14ac:dyDescent="0.35">
      <c r="A78" s="1">
        <f t="shared" si="7"/>
        <v>1.76</v>
      </c>
      <c r="B78" s="1">
        <f t="shared" si="8"/>
        <v>1.0541011880326194</v>
      </c>
      <c r="C78" s="1">
        <f t="shared" si="9"/>
        <v>1.76</v>
      </c>
      <c r="D78" s="1">
        <f t="shared" si="10"/>
        <v>3.0975999999999999</v>
      </c>
      <c r="E78" s="1">
        <f t="shared" si="11"/>
        <v>5.4517759999999997</v>
      </c>
      <c r="F78" s="1">
        <f t="shared" si="12"/>
        <v>-10.11423346293839</v>
      </c>
      <c r="G78" s="1">
        <f t="shared" si="13"/>
        <v>-17.801050894771567</v>
      </c>
      <c r="H78" s="1">
        <v>7.6</v>
      </c>
      <c r="I78" s="12">
        <v>50</v>
      </c>
      <c r="J78" s="12">
        <v>0.97970341074960232</v>
      </c>
      <c r="K78" s="12">
        <v>-8.6776461072357591E-7</v>
      </c>
      <c r="L78" s="12"/>
      <c r="M78" s="12"/>
      <c r="N78" s="12"/>
      <c r="O78" s="12"/>
      <c r="P78" s="12"/>
      <c r="Q78" s="12"/>
    </row>
    <row r="79" spans="1:17" x14ac:dyDescent="0.35">
      <c r="A79" s="1">
        <f t="shared" si="7"/>
        <v>1.77</v>
      </c>
      <c r="B79" s="1">
        <f t="shared" si="8"/>
        <v>1.056531198801675</v>
      </c>
      <c r="C79" s="1">
        <f t="shared" si="9"/>
        <v>1.77</v>
      </c>
      <c r="D79" s="1">
        <f t="shared" si="10"/>
        <v>3.1329000000000002</v>
      </c>
      <c r="E79" s="1">
        <f t="shared" si="11"/>
        <v>5.5452330000000005</v>
      </c>
      <c r="F79" s="1">
        <f t="shared" si="12"/>
        <v>-10.369919654350559</v>
      </c>
      <c r="G79" s="1">
        <f t="shared" si="13"/>
        <v>-18.354757788200487</v>
      </c>
      <c r="H79" s="1">
        <v>7.7</v>
      </c>
      <c r="I79" s="12">
        <v>51</v>
      </c>
      <c r="J79" s="12">
        <v>0.98279456865613435</v>
      </c>
      <c r="K79" s="12">
        <v>-8.454088052944897E-7</v>
      </c>
      <c r="L79" s="12"/>
      <c r="M79" s="12"/>
      <c r="N79" s="12"/>
      <c r="O79" s="12"/>
      <c r="P79" s="12"/>
      <c r="Q79" s="12"/>
    </row>
    <row r="80" spans="1:17" x14ac:dyDescent="0.35">
      <c r="A80" s="1">
        <f t="shared" si="7"/>
        <v>1.78</v>
      </c>
      <c r="B80" s="1">
        <f t="shared" si="8"/>
        <v>1.0589404843630725</v>
      </c>
      <c r="C80" s="1">
        <f t="shared" si="9"/>
        <v>1.78</v>
      </c>
      <c r="D80" s="1">
        <f t="shared" si="10"/>
        <v>3.1684000000000001</v>
      </c>
      <c r="E80" s="1">
        <f t="shared" si="11"/>
        <v>5.6397520000000005</v>
      </c>
      <c r="F80" s="1">
        <f t="shared" si="12"/>
        <v>-10.630447851930342</v>
      </c>
      <c r="G80" s="1">
        <f t="shared" si="13"/>
        <v>-18.922197176436008</v>
      </c>
      <c r="H80" s="1">
        <v>7.8</v>
      </c>
      <c r="I80" s="12">
        <v>52</v>
      </c>
      <c r="J80" s="12">
        <v>0.98585731024975287</v>
      </c>
      <c r="K80" s="12">
        <v>-8.0944306923846909E-7</v>
      </c>
      <c r="L80" s="12"/>
      <c r="M80" s="12"/>
      <c r="N80" s="12"/>
      <c r="O80" s="12"/>
      <c r="P80" s="12"/>
      <c r="Q80" s="12"/>
    </row>
    <row r="81" spans="1:17" x14ac:dyDescent="0.35">
      <c r="A81" s="1">
        <f t="shared" si="7"/>
        <v>1.79</v>
      </c>
      <c r="B81" s="1">
        <f t="shared" si="8"/>
        <v>1.0613292811188</v>
      </c>
      <c r="C81" s="1">
        <f t="shared" si="9"/>
        <v>1.79</v>
      </c>
      <c r="D81" s="1">
        <f t="shared" si="10"/>
        <v>3.2040999999999999</v>
      </c>
      <c r="E81" s="1">
        <f t="shared" si="11"/>
        <v>5.7353389999999997</v>
      </c>
      <c r="F81" s="1">
        <f t="shared" si="12"/>
        <v>-10.895878959938285</v>
      </c>
      <c r="G81" s="1">
        <f t="shared" si="13"/>
        <v>-19.503623338289529</v>
      </c>
      <c r="H81" s="1">
        <v>7.9</v>
      </c>
      <c r="I81" s="12">
        <v>53</v>
      </c>
      <c r="J81" s="12">
        <v>0.9888919692214061</v>
      </c>
      <c r="K81" s="12">
        <v>-7.6056639497501521E-7</v>
      </c>
      <c r="L81" s="12"/>
      <c r="M81" s="12"/>
      <c r="N81" s="12"/>
      <c r="O81" s="12"/>
      <c r="P81" s="12"/>
      <c r="Q81" s="12"/>
    </row>
    <row r="82" spans="1:17" x14ac:dyDescent="0.35">
      <c r="A82" s="1">
        <f t="shared" si="7"/>
        <v>1.8</v>
      </c>
      <c r="B82" s="1">
        <f t="shared" si="8"/>
        <v>1.0636978224025597</v>
      </c>
      <c r="C82" s="1">
        <f t="shared" si="9"/>
        <v>1.8</v>
      </c>
      <c r="D82" s="1">
        <f t="shared" si="10"/>
        <v>3.24</v>
      </c>
      <c r="E82" s="1">
        <f t="shared" si="11"/>
        <v>5.8320000000000007</v>
      </c>
      <c r="F82" s="1">
        <f t="shared" si="12"/>
        <v>-11.166274260453113</v>
      </c>
      <c r="G82" s="1">
        <f t="shared" si="13"/>
        <v>-20.099293668815605</v>
      </c>
      <c r="H82" s="1">
        <v>8</v>
      </c>
      <c r="I82" s="12">
        <v>54</v>
      </c>
      <c r="J82" s="12">
        <v>0.99189887542721011</v>
      </c>
      <c r="K82" s="12">
        <v>-6.9965033300256607E-7</v>
      </c>
      <c r="L82" s="12"/>
      <c r="M82" s="12"/>
      <c r="N82" s="12"/>
      <c r="O82" s="12"/>
      <c r="P82" s="12"/>
      <c r="Q82" s="12"/>
    </row>
    <row r="83" spans="1:17" x14ac:dyDescent="0.35">
      <c r="A83" s="1">
        <f t="shared" si="7"/>
        <v>1.81</v>
      </c>
      <c r="B83" s="1">
        <f t="shared" si="8"/>
        <v>1.0660463385169092</v>
      </c>
      <c r="C83" s="1">
        <f t="shared" si="9"/>
        <v>1.81</v>
      </c>
      <c r="D83" s="1">
        <f t="shared" si="10"/>
        <v>3.2761</v>
      </c>
      <c r="E83" s="1">
        <f t="shared" si="11"/>
        <v>5.9297409999999999</v>
      </c>
      <c r="F83" s="1">
        <f t="shared" si="12"/>
        <v>-11.44169541334051</v>
      </c>
      <c r="G83" s="1">
        <f t="shared" si="13"/>
        <v>-20.709468698146321</v>
      </c>
      <c r="H83" s="1">
        <v>8.1</v>
      </c>
      <c r="I83" s="12">
        <v>55</v>
      </c>
      <c r="J83" s="12">
        <v>0.9948783549033634</v>
      </c>
      <c r="K83" s="12">
        <v>-6.277268198573438E-7</v>
      </c>
      <c r="L83" s="12"/>
      <c r="M83" s="12"/>
      <c r="N83" s="12"/>
      <c r="O83" s="12"/>
      <c r="P83" s="12"/>
      <c r="Q83" s="12"/>
    </row>
    <row r="84" spans="1:17" x14ac:dyDescent="0.35">
      <c r="A84" s="1">
        <f t="shared" si="7"/>
        <v>1.8199999999999998</v>
      </c>
      <c r="B84" s="1">
        <f t="shared" si="8"/>
        <v>1.0683750567702659</v>
      </c>
      <c r="C84" s="1">
        <f t="shared" si="9"/>
        <v>1.8199999999999998</v>
      </c>
      <c r="D84" s="1">
        <f t="shared" si="10"/>
        <v>3.3123999999999993</v>
      </c>
      <c r="E84" s="1">
        <f t="shared" si="11"/>
        <v>6.0285679999999982</v>
      </c>
      <c r="F84" s="1">
        <f t="shared" si="12"/>
        <v>-11.722204456222997</v>
      </c>
      <c r="G84" s="1">
        <f t="shared" si="13"/>
        <v>-21.334412110325854</v>
      </c>
      <c r="H84" s="1">
        <v>8.1999999999999993</v>
      </c>
      <c r="I84" s="12">
        <v>56</v>
      </c>
      <c r="J84" s="12">
        <v>0.99783072988101185</v>
      </c>
      <c r="K84" s="12">
        <v>-5.4597482135321229E-7</v>
      </c>
      <c r="L84" s="12"/>
      <c r="M84" s="12"/>
      <c r="N84" s="12"/>
      <c r="O84" s="12"/>
      <c r="P84" s="12"/>
      <c r="Q84" s="12"/>
    </row>
    <row r="85" spans="1:17" x14ac:dyDescent="0.35">
      <c r="A85" s="1">
        <f t="shared" si="7"/>
        <v>1.83</v>
      </c>
      <c r="B85" s="1">
        <f t="shared" si="8"/>
        <v>1.070684201513757</v>
      </c>
      <c r="C85" s="1">
        <f t="shared" si="9"/>
        <v>1.83</v>
      </c>
      <c r="D85" s="1">
        <f t="shared" si="10"/>
        <v>3.3489000000000004</v>
      </c>
      <c r="E85" s="1">
        <f t="shared" si="11"/>
        <v>6.1284870000000007</v>
      </c>
      <c r="F85" s="1">
        <f t="shared" si="12"/>
        <v>-12.007863804450867</v>
      </c>
      <c r="G85" s="1">
        <f t="shared" si="13"/>
        <v>-21.974390762145092</v>
      </c>
      <c r="H85" s="1">
        <v>8.3000000000000007</v>
      </c>
      <c r="I85" s="12">
        <v>57</v>
      </c>
      <c r="J85" s="12">
        <v>1.0007563188010835</v>
      </c>
      <c r="K85" s="12">
        <v>-4.5570589723986643E-7</v>
      </c>
      <c r="L85" s="12"/>
      <c r="M85" s="12"/>
      <c r="N85" s="12"/>
      <c r="O85" s="12"/>
      <c r="P85" s="12"/>
      <c r="Q85" s="12"/>
    </row>
    <row r="86" spans="1:17" x14ac:dyDescent="0.35">
      <c r="A86" s="1">
        <f t="shared" si="7"/>
        <v>1.84</v>
      </c>
      <c r="B86" s="1">
        <f t="shared" si="8"/>
        <v>1.0729739941778955</v>
      </c>
      <c r="C86" s="1">
        <f t="shared" si="9"/>
        <v>1.84</v>
      </c>
      <c r="D86" s="1">
        <f t="shared" si="10"/>
        <v>3.3856000000000002</v>
      </c>
      <c r="E86" s="1">
        <f t="shared" si="11"/>
        <v>6.2295040000000004</v>
      </c>
      <c r="F86" s="1">
        <f t="shared" si="12"/>
        <v>-12.298736251074006</v>
      </c>
      <c r="G86" s="1">
        <f t="shared" si="13"/>
        <v>-22.629674701976175</v>
      </c>
      <c r="H86" s="1">
        <v>8.4</v>
      </c>
      <c r="I86" s="12">
        <v>58</v>
      </c>
      <c r="J86" s="12">
        <v>1.0036554363290837</v>
      </c>
      <c r="K86" s="12">
        <v>-3.5834875644624731E-7</v>
      </c>
      <c r="L86" s="12"/>
      <c r="M86" s="12"/>
      <c r="N86" s="12"/>
      <c r="O86" s="12"/>
      <c r="P86" s="12"/>
      <c r="Q86" s="12"/>
    </row>
    <row r="87" spans="1:17" x14ac:dyDescent="0.35">
      <c r="A87" s="1">
        <f t="shared" si="7"/>
        <v>1.85</v>
      </c>
      <c r="B87" s="1">
        <f t="shared" si="8"/>
        <v>1.075244653309068</v>
      </c>
      <c r="C87" s="1">
        <f t="shared" si="9"/>
        <v>1.85</v>
      </c>
      <c r="D87" s="1">
        <f t="shared" si="10"/>
        <v>3.4225000000000003</v>
      </c>
      <c r="E87" s="1">
        <f t="shared" si="11"/>
        <v>6.3316250000000007</v>
      </c>
      <c r="F87" s="1">
        <f t="shared" si="12"/>
        <v>-12.594884966814854</v>
      </c>
      <c r="G87" s="1">
        <f t="shared" si="13"/>
        <v>-23.300537188607478</v>
      </c>
      <c r="H87" s="1">
        <v>8.5</v>
      </c>
      <c r="I87" s="12">
        <v>59</v>
      </c>
      <c r="J87" s="12">
        <v>1.0065283933698526</v>
      </c>
      <c r="K87" s="12">
        <v>-2.5543288773022255E-7</v>
      </c>
      <c r="L87" s="12"/>
      <c r="M87" s="12"/>
      <c r="N87" s="12"/>
      <c r="O87" s="12"/>
      <c r="P87" s="12"/>
      <c r="Q87" s="12"/>
    </row>
    <row r="88" spans="1:17" x14ac:dyDescent="0.35">
      <c r="A88" s="1">
        <f t="shared" si="7"/>
        <v>1.8599999999999999</v>
      </c>
      <c r="B88" s="1">
        <f t="shared" si="8"/>
        <v>1.0774963946058176</v>
      </c>
      <c r="C88" s="1">
        <f t="shared" si="9"/>
        <v>1.8599999999999999</v>
      </c>
      <c r="D88" s="1">
        <f t="shared" si="10"/>
        <v>3.4595999999999996</v>
      </c>
      <c r="E88" s="1">
        <f t="shared" si="11"/>
        <v>6.434855999999999</v>
      </c>
      <c r="F88" s="1">
        <f t="shared" si="12"/>
        <v>-12.896373500042156</v>
      </c>
      <c r="G88" s="1">
        <f t="shared" si="13"/>
        <v>-23.98725471007841</v>
      </c>
      <c r="H88" s="1">
        <v>8.6</v>
      </c>
      <c r="I88" s="12">
        <v>60</v>
      </c>
      <c r="J88" s="12">
        <v>1.0093754970822932</v>
      </c>
      <c r="K88" s="12">
        <v>-1.4857134100765279E-7</v>
      </c>
      <c r="L88" s="12"/>
      <c r="M88" s="12"/>
      <c r="N88" s="12"/>
      <c r="O88" s="12"/>
      <c r="P88" s="12"/>
      <c r="Q88" s="12"/>
    </row>
    <row r="89" spans="1:17" x14ac:dyDescent="0.35">
      <c r="A89" s="1">
        <f t="shared" si="7"/>
        <v>1.8699999999999999</v>
      </c>
      <c r="B89" s="1">
        <f t="shared" si="8"/>
        <v>1.0797294309549066</v>
      </c>
      <c r="C89" s="1">
        <f t="shared" si="9"/>
        <v>1.8699999999999999</v>
      </c>
      <c r="D89" s="1">
        <f t="shared" si="10"/>
        <v>3.4968999999999997</v>
      </c>
      <c r="E89" s="1">
        <f t="shared" si="11"/>
        <v>6.5392029999999988</v>
      </c>
      <c r="F89" s="1">
        <f t="shared" si="12"/>
        <v>-13.203265776745713</v>
      </c>
      <c r="G89" s="1">
        <f t="shared" si="13"/>
        <v>-24.690107002514484</v>
      </c>
      <c r="H89" s="1">
        <v>8.6999999999999993</v>
      </c>
      <c r="I89" s="12">
        <v>61</v>
      </c>
      <c r="J89" s="12">
        <v>1.0121970508940585</v>
      </c>
      <c r="K89" s="12">
        <v>-3.9442724419913588E-8</v>
      </c>
      <c r="L89" s="12"/>
      <c r="M89" s="12"/>
      <c r="N89" s="12"/>
      <c r="O89" s="12"/>
      <c r="P89" s="12"/>
      <c r="Q89" s="12"/>
    </row>
    <row r="90" spans="1:17" x14ac:dyDescent="0.35">
      <c r="A90" s="1">
        <f t="shared" si="7"/>
        <v>1.8800000000000001</v>
      </c>
      <c r="B90" s="1">
        <f t="shared" si="8"/>
        <v>1.0819439724671487</v>
      </c>
      <c r="C90" s="1">
        <f t="shared" si="9"/>
        <v>1.8800000000000001</v>
      </c>
      <c r="D90" s="1">
        <f t="shared" si="10"/>
        <v>3.5344000000000007</v>
      </c>
      <c r="E90" s="1">
        <f t="shared" si="11"/>
        <v>6.6446720000000017</v>
      </c>
      <c r="F90" s="1">
        <f t="shared" si="12"/>
        <v>-13.515626100511923</v>
      </c>
      <c r="G90" s="1">
        <f t="shared" si="13"/>
        <v>-25.409377068962421</v>
      </c>
      <c r="H90" s="1">
        <v>8.8000000000000007</v>
      </c>
      <c r="I90" s="12">
        <v>62</v>
      </c>
      <c r="J90" s="12">
        <v>1.0149933545162158</v>
      </c>
      <c r="K90" s="12">
        <v>7.0227501591801911E-8</v>
      </c>
      <c r="L90" s="12"/>
      <c r="M90" s="12"/>
      <c r="N90" s="12"/>
      <c r="O90" s="12"/>
      <c r="P90" s="12"/>
      <c r="Q90" s="12"/>
    </row>
    <row r="91" spans="1:17" x14ac:dyDescent="0.35">
      <c r="A91" s="1">
        <f t="shared" si="7"/>
        <v>1.8900000000000001</v>
      </c>
      <c r="B91" s="1">
        <f t="shared" si="8"/>
        <v>1.0841402265129969</v>
      </c>
      <c r="C91" s="1">
        <f t="shared" si="9"/>
        <v>1.8900000000000001</v>
      </c>
      <c r="D91" s="1">
        <f t="shared" si="10"/>
        <v>3.5721000000000003</v>
      </c>
      <c r="E91" s="1">
        <f t="shared" si="11"/>
        <v>6.7512690000000006</v>
      </c>
      <c r="F91" s="1">
        <f t="shared" si="12"/>
        <v>-13.83351915250023</v>
      </c>
      <c r="G91" s="1">
        <f t="shared" si="13"/>
        <v>-26.145351198225438</v>
      </c>
      <c r="H91" s="1">
        <v>8.9</v>
      </c>
      <c r="I91" s="12">
        <v>63</v>
      </c>
      <c r="J91" s="12">
        <v>1.0177647039578697</v>
      </c>
      <c r="K91" s="12">
        <v>1.7868638635398781E-7</v>
      </c>
      <c r="L91" s="12"/>
      <c r="M91" s="12"/>
      <c r="N91" s="12"/>
      <c r="O91" s="12"/>
      <c r="P91" s="12"/>
      <c r="Q91" s="12"/>
    </row>
    <row r="92" spans="1:17" x14ac:dyDescent="0.35">
      <c r="A92" s="1">
        <f t="shared" si="7"/>
        <v>1.9</v>
      </c>
      <c r="B92" s="1">
        <f t="shared" si="8"/>
        <v>1.0863183977578734</v>
      </c>
      <c r="C92" s="1">
        <f t="shared" si="9"/>
        <v>1.9</v>
      </c>
      <c r="D92" s="1">
        <f t="shared" si="10"/>
        <v>3.61</v>
      </c>
      <c r="E92" s="1">
        <f t="shared" si="11"/>
        <v>6.8589999999999991</v>
      </c>
      <c r="F92" s="1">
        <f t="shared" si="12"/>
        <v>-14.157009991420383</v>
      </c>
      <c r="G92" s="1">
        <f t="shared" si="13"/>
        <v>-26.898318983698726</v>
      </c>
      <c r="H92" s="1">
        <v>9</v>
      </c>
      <c r="I92" s="12">
        <v>64</v>
      </c>
      <c r="J92" s="12">
        <v>1.0205113915407615</v>
      </c>
      <c r="K92" s="12">
        <v>2.8417343167497222E-7</v>
      </c>
      <c r="L92" s="12"/>
      <c r="M92" s="12"/>
      <c r="N92" s="12"/>
      <c r="O92" s="12"/>
      <c r="P92" s="12"/>
      <c r="Q92" s="12"/>
    </row>
    <row r="93" spans="1:17" x14ac:dyDescent="0.35">
      <c r="A93" s="1">
        <f t="shared" si="7"/>
        <v>1.91</v>
      </c>
      <c r="B93" s="1">
        <f t="shared" si="8"/>
        <v>1.0884786881972366</v>
      </c>
      <c r="C93" s="1">
        <f t="shared" si="9"/>
        <v>1.91</v>
      </c>
      <c r="D93" s="1">
        <f t="shared" si="10"/>
        <v>3.6480999999999999</v>
      </c>
      <c r="E93" s="1">
        <f t="shared" si="11"/>
        <v>6.9678709999999997</v>
      </c>
      <c r="F93" s="1">
        <f t="shared" si="12"/>
        <v>-14.486164053510452</v>
      </c>
      <c r="G93" s="1">
        <f t="shared" si="13"/>
        <v>-27.668573342204962</v>
      </c>
      <c r="H93" s="1">
        <v>9.1</v>
      </c>
      <c r="I93" s="12">
        <v>65</v>
      </c>
      <c r="J93" s="12">
        <v>1.0232337059138372</v>
      </c>
      <c r="K93" s="12">
        <v>3.8494106191500066E-7</v>
      </c>
      <c r="L93" s="12"/>
      <c r="M93" s="12"/>
      <c r="N93" s="12"/>
      <c r="O93" s="12"/>
      <c r="P93" s="12"/>
      <c r="Q93" s="12"/>
    </row>
    <row r="94" spans="1:17" x14ac:dyDescent="0.35">
      <c r="A94" s="1">
        <f t="shared" si="7"/>
        <v>1.92</v>
      </c>
      <c r="B94" s="1">
        <f t="shared" si="8"/>
        <v>1.0906212971913698</v>
      </c>
      <c r="C94" s="1">
        <f t="shared" si="9"/>
        <v>1.92</v>
      </c>
      <c r="D94" s="1">
        <f t="shared" si="10"/>
        <v>3.6863999999999999</v>
      </c>
      <c r="E94" s="1">
        <f t="shared" si="11"/>
        <v>7.0778879999999997</v>
      </c>
      <c r="F94" s="1">
        <f t="shared" si="12"/>
        <v>-14.821047152515641</v>
      </c>
      <c r="G94" s="1">
        <f t="shared" si="13"/>
        <v>-28.456410532830031</v>
      </c>
      <c r="H94" s="1">
        <v>9.1999999999999993</v>
      </c>
      <c r="I94" s="12">
        <v>66</v>
      </c>
      <c r="J94" s="12">
        <v>1.0259319320677862</v>
      </c>
      <c r="K94" s="12">
        <v>4.792755667892834E-7</v>
      </c>
      <c r="L94" s="12"/>
      <c r="M94" s="12"/>
      <c r="N94" s="12"/>
      <c r="O94" s="12"/>
      <c r="P94" s="12"/>
      <c r="Q94" s="12"/>
    </row>
    <row r="95" spans="1:17" x14ac:dyDescent="0.35">
      <c r="A95" s="1">
        <f t="shared" si="7"/>
        <v>1.9300000000000002</v>
      </c>
      <c r="B95" s="1">
        <f t="shared" si="8"/>
        <v>1.0927464214998854</v>
      </c>
      <c r="C95" s="1">
        <f t="shared" si="9"/>
        <v>1.9300000000000002</v>
      </c>
      <c r="D95" s="1">
        <f t="shared" si="10"/>
        <v>3.7249000000000008</v>
      </c>
      <c r="E95" s="1">
        <f t="shared" si="11"/>
        <v>7.1890570000000018</v>
      </c>
      <c r="F95" s="1">
        <f t="shared" si="12"/>
        <v>-15.161725479667801</v>
      </c>
      <c r="G95" s="1">
        <f t="shared" si="13"/>
        <v>-29.262130175758859</v>
      </c>
      <c r="H95" s="1">
        <v>9.3000000000000007</v>
      </c>
      <c r="I95" s="12">
        <v>67</v>
      </c>
      <c r="J95" s="12">
        <v>1.0286063513495531</v>
      </c>
      <c r="K95" s="12">
        <v>5.6551846472352452E-7</v>
      </c>
      <c r="L95" s="12"/>
      <c r="M95" s="12"/>
      <c r="N95" s="12"/>
      <c r="O95" s="12"/>
      <c r="P95" s="12"/>
      <c r="Q95" s="12"/>
    </row>
    <row r="96" spans="1:17" x14ac:dyDescent="0.35">
      <c r="A96" s="1">
        <f t="shared" si="7"/>
        <v>1.94</v>
      </c>
      <c r="B96" s="1">
        <f t="shared" si="8"/>
        <v>1.0948542553159382</v>
      </c>
      <c r="C96" s="1">
        <f t="shared" si="9"/>
        <v>1.94</v>
      </c>
      <c r="D96" s="1">
        <f t="shared" si="10"/>
        <v>3.7635999999999998</v>
      </c>
      <c r="E96" s="1">
        <f t="shared" si="11"/>
        <v>7.3013839999999997</v>
      </c>
      <c r="F96" s="1">
        <f t="shared" si="12"/>
        <v>-15.508265603665668</v>
      </c>
      <c r="G96" s="1">
        <f t="shared" si="13"/>
        <v>-30.086035271111395</v>
      </c>
      <c r="H96" s="1">
        <v>9.4</v>
      </c>
      <c r="I96" s="12">
        <v>68</v>
      </c>
      <c r="J96" s="12">
        <v>1.0312572414768209</v>
      </c>
      <c r="K96" s="12">
        <v>6.4208823702394113E-7</v>
      </c>
      <c r="L96" s="12"/>
      <c r="M96" s="12"/>
      <c r="N96" s="12"/>
      <c r="O96" s="12"/>
      <c r="P96" s="12"/>
      <c r="Q96" s="12"/>
    </row>
    <row r="97" spans="1:17" x14ac:dyDescent="0.35">
      <c r="A97" s="1">
        <f t="shared" si="7"/>
        <v>1.95</v>
      </c>
      <c r="B97" s="1">
        <f t="shared" si="8"/>
        <v>1.0969449903001363</v>
      </c>
      <c r="C97" s="1">
        <f t="shared" si="9"/>
        <v>1.95</v>
      </c>
      <c r="D97" s="1">
        <f t="shared" si="10"/>
        <v>3.8024999999999998</v>
      </c>
      <c r="E97" s="1">
        <f t="shared" si="11"/>
        <v>7.4148749999999994</v>
      </c>
      <c r="F97" s="1">
        <f t="shared" si="12"/>
        <v>-15.860734470655858</v>
      </c>
      <c r="G97" s="1">
        <f t="shared" si="13"/>
        <v>-30.928432217778923</v>
      </c>
      <c r="H97" s="1">
        <v>9.5</v>
      </c>
      <c r="I97" s="12">
        <v>69</v>
      </c>
      <c r="J97" s="12">
        <v>1.0338848765524744</v>
      </c>
      <c r="K97" s="12">
        <v>7.075023766844879E-7</v>
      </c>
      <c r="L97" s="12"/>
      <c r="M97" s="12"/>
      <c r="N97" s="12"/>
      <c r="O97" s="12"/>
      <c r="P97" s="12"/>
      <c r="Q97" s="12"/>
    </row>
    <row r="98" spans="1:17" x14ac:dyDescent="0.35">
      <c r="A98" s="1">
        <f t="shared" si="7"/>
        <v>1.96</v>
      </c>
      <c r="B98" s="1">
        <f t="shared" si="8"/>
        <v>1.0990188156141465</v>
      </c>
      <c r="C98" s="1">
        <f t="shared" si="9"/>
        <v>1.96</v>
      </c>
      <c r="D98" s="1">
        <f t="shared" si="10"/>
        <v>3.8415999999999997</v>
      </c>
      <c r="E98" s="1">
        <f t="shared" si="11"/>
        <v>7.5295359999999993</v>
      </c>
      <c r="F98" s="1">
        <f t="shared" si="12"/>
        <v>-16.21919940421439</v>
      </c>
      <c r="G98" s="1">
        <f t="shared" si="13"/>
        <v>-31.789630832260205</v>
      </c>
      <c r="H98" s="1">
        <v>9.6</v>
      </c>
      <c r="I98" s="12">
        <v>70</v>
      </c>
      <c r="J98" s="12">
        <v>1.0364895270790297</v>
      </c>
      <c r="K98" s="12">
        <v>7.6039972651820165E-7</v>
      </c>
      <c r="L98" s="12"/>
      <c r="M98" s="12"/>
      <c r="N98" s="12"/>
      <c r="O98" s="12"/>
      <c r="P98" s="12"/>
      <c r="Q98" s="12"/>
    </row>
    <row r="99" spans="1:17" x14ac:dyDescent="0.35">
      <c r="A99" s="1">
        <f t="shared" si="7"/>
        <v>1.97</v>
      </c>
      <c r="B99" s="1">
        <f t="shared" si="8"/>
        <v>1.1010759179539864</v>
      </c>
      <c r="C99" s="1">
        <f t="shared" si="9"/>
        <v>1.97</v>
      </c>
      <c r="D99" s="1">
        <f t="shared" si="10"/>
        <v>3.8809</v>
      </c>
      <c r="E99" s="1">
        <f t="shared" si="11"/>
        <v>7.6453730000000002</v>
      </c>
      <c r="F99" s="1">
        <f t="shared" si="12"/>
        <v>-16.583728105328976</v>
      </c>
      <c r="G99" s="1">
        <f t="shared" si="13"/>
        <v>-32.669944367498083</v>
      </c>
      <c r="H99" s="1">
        <v>9.6999999999999993</v>
      </c>
      <c r="I99" s="12">
        <v>71</v>
      </c>
      <c r="J99" s="12">
        <v>1.0390714599730462</v>
      </c>
      <c r="K99" s="12">
        <v>7.9956304488426611E-7</v>
      </c>
      <c r="L99" s="12"/>
      <c r="M99" s="12"/>
      <c r="N99" s="12"/>
      <c r="O99" s="12"/>
      <c r="P99" s="12"/>
      <c r="Q99" s="12"/>
    </row>
    <row r="100" spans="1:17" x14ac:dyDescent="0.35">
      <c r="A100" s="1">
        <f t="shared" si="7"/>
        <v>1.98</v>
      </c>
      <c r="B100" s="1">
        <f t="shared" si="8"/>
        <v>1.103116481582997</v>
      </c>
      <c r="C100" s="1">
        <f t="shared" si="9"/>
        <v>1.98</v>
      </c>
      <c r="D100" s="1">
        <f t="shared" si="10"/>
        <v>3.9203999999999999</v>
      </c>
      <c r="E100" s="1">
        <f t="shared" si="11"/>
        <v>7.7623919999999993</v>
      </c>
      <c r="F100" s="1">
        <f t="shared" si="12"/>
        <v>-16.954388652381844</v>
      </c>
      <c r="G100" s="1">
        <f t="shared" si="13"/>
        <v>-33.569689531716051</v>
      </c>
      <c r="H100" s="1">
        <v>9.8000000000000007</v>
      </c>
      <c r="I100" s="12">
        <v>72</v>
      </c>
      <c r="J100" s="12">
        <v>1.0416309385795155</v>
      </c>
      <c r="K100" s="12">
        <v>8.2394176592615054E-7</v>
      </c>
      <c r="L100" s="12"/>
      <c r="M100" s="12"/>
      <c r="N100" s="12"/>
      <c r="O100" s="12"/>
      <c r="P100" s="12"/>
      <c r="Q100" s="12"/>
    </row>
    <row r="101" spans="1:17" x14ac:dyDescent="0.35">
      <c r="A101" s="1">
        <f t="shared" si="7"/>
        <v>1.99</v>
      </c>
      <c r="B101" s="1">
        <f t="shared" si="8"/>
        <v>1.1051406883644943</v>
      </c>
      <c r="C101" s="1">
        <f t="shared" si="9"/>
        <v>1.99</v>
      </c>
      <c r="D101" s="1">
        <f t="shared" si="10"/>
        <v>3.9601000000000002</v>
      </c>
      <c r="E101" s="1">
        <f t="shared" si="11"/>
        <v>7.8805990000000001</v>
      </c>
      <c r="F101" s="1">
        <f t="shared" si="12"/>
        <v>-17.331249501133247</v>
      </c>
      <c r="G101" s="1">
        <f t="shared" si="13"/>
        <v>-34.489186507255162</v>
      </c>
      <c r="H101" s="1">
        <v>9.9</v>
      </c>
      <c r="I101" s="12">
        <v>73</v>
      </c>
      <c r="J101" s="12">
        <v>1.0441682226862199</v>
      </c>
      <c r="K101" s="12">
        <v>8.3267492612115745E-7</v>
      </c>
      <c r="L101" s="12"/>
      <c r="M101" s="12"/>
      <c r="N101" s="12"/>
      <c r="O101" s="12"/>
      <c r="P101" s="12"/>
      <c r="Q101" s="12"/>
    </row>
    <row r="102" spans="1:17" x14ac:dyDescent="0.35">
      <c r="A102" s="1">
        <f t="shared" si="7"/>
        <v>2</v>
      </c>
      <c r="B102" s="1">
        <f t="shared" si="8"/>
        <v>1.1071487177940904</v>
      </c>
      <c r="C102" s="1">
        <f t="shared" si="9"/>
        <v>2</v>
      </c>
      <c r="D102" s="1">
        <f t="shared" si="10"/>
        <v>4</v>
      </c>
      <c r="E102" s="1">
        <f t="shared" si="11"/>
        <v>8</v>
      </c>
      <c r="F102" s="1">
        <f t="shared" si="12"/>
        <v>-17.714379484705447</v>
      </c>
      <c r="G102" s="1">
        <f t="shared" si="13"/>
        <v>-35.428758969410893</v>
      </c>
      <c r="H102" s="1">
        <v>10</v>
      </c>
      <c r="I102" s="12">
        <v>74</v>
      </c>
      <c r="J102" s="12">
        <v>1.0466835685380786</v>
      </c>
      <c r="K102" s="12">
        <v>8.251142020743174E-7</v>
      </c>
      <c r="L102" s="12"/>
      <c r="M102" s="12"/>
      <c r="N102" s="12"/>
      <c r="O102" s="12"/>
      <c r="P102" s="12"/>
      <c r="Q102" s="12"/>
    </row>
    <row r="103" spans="1:17" x14ac:dyDescent="0.35">
      <c r="I103" s="12">
        <v>75</v>
      </c>
      <c r="J103" s="12">
        <v>1.0491772288514676</v>
      </c>
      <c r="K103" s="12">
        <v>8.0084704245919625E-7</v>
      </c>
      <c r="L103" s="12"/>
      <c r="M103" s="12"/>
      <c r="N103" s="12"/>
      <c r="O103" s="12"/>
      <c r="P103" s="12"/>
      <c r="Q103" s="12"/>
    </row>
    <row r="104" spans="1:17" x14ac:dyDescent="0.35">
      <c r="I104" s="12">
        <v>76</v>
      </c>
      <c r="J104" s="12">
        <v>1.0516494528285196</v>
      </c>
      <c r="K104" s="12">
        <v>7.5971985413758603E-7</v>
      </c>
      <c r="L104" s="12"/>
      <c r="M104" s="12"/>
      <c r="N104" s="12"/>
      <c r="O104" s="12"/>
      <c r="P104" s="12"/>
      <c r="Q104" s="12"/>
    </row>
    <row r="105" spans="1:17" x14ac:dyDescent="0.35">
      <c r="I105" s="12">
        <v>77</v>
      </c>
      <c r="J105" s="12">
        <v>1.0541004861714054</v>
      </c>
      <c r="K105" s="12">
        <v>7.0186121403637003E-7</v>
      </c>
      <c r="L105" s="12"/>
      <c r="M105" s="12"/>
      <c r="N105" s="12"/>
      <c r="O105" s="12"/>
      <c r="P105" s="12"/>
      <c r="Q105" s="12"/>
    </row>
    <row r="106" spans="1:17" x14ac:dyDescent="0.35">
      <c r="I106" s="12">
        <v>78</v>
      </c>
      <c r="J106" s="12">
        <v>1.0565305710965935</v>
      </c>
      <c r="K106" s="12">
        <v>6.2770508146847703E-7</v>
      </c>
      <c r="L106" s="12"/>
      <c r="M106" s="12"/>
      <c r="N106" s="12"/>
      <c r="O106" s="12"/>
      <c r="P106" s="12"/>
      <c r="Q106" s="12"/>
    </row>
    <row r="107" spans="1:17" x14ac:dyDescent="0.35">
      <c r="I107" s="12">
        <v>79</v>
      </c>
      <c r="J107" s="12">
        <v>1.0589399463490963</v>
      </c>
      <c r="K107" s="12">
        <v>5.3801397625896641E-7</v>
      </c>
      <c r="L107" s="12"/>
      <c r="M107" s="12"/>
      <c r="N107" s="12"/>
      <c r="O107" s="12"/>
      <c r="P107" s="12"/>
      <c r="Q107" s="12"/>
    </row>
    <row r="108" spans="1:17" x14ac:dyDescent="0.35">
      <c r="I108" s="12">
        <v>80</v>
      </c>
      <c r="J108" s="12">
        <v>1.0613288472166911</v>
      </c>
      <c r="K108" s="12">
        <v>4.3390210890947856E-7</v>
      </c>
      <c r="L108" s="12"/>
      <c r="M108" s="12"/>
      <c r="N108" s="12"/>
      <c r="O108" s="12"/>
      <c r="P108" s="12"/>
      <c r="Q108" s="12"/>
    </row>
    <row r="109" spans="1:17" x14ac:dyDescent="0.35">
      <c r="I109" s="12">
        <v>81</v>
      </c>
      <c r="J109" s="12">
        <v>1.0636975055441327</v>
      </c>
      <c r="K109" s="12">
        <v>3.1685842705186928E-7</v>
      </c>
      <c r="L109" s="12"/>
      <c r="M109" s="12"/>
      <c r="N109" s="12"/>
      <c r="O109" s="12"/>
      <c r="P109" s="12"/>
      <c r="Q109" s="12"/>
    </row>
    <row r="110" spans="1:17" x14ac:dyDescent="0.35">
      <c r="I110" s="12">
        <v>82</v>
      </c>
      <c r="J110" s="12">
        <v>1.0660461497473397</v>
      </c>
      <c r="K110" s="12">
        <v>1.8876956953128854E-7</v>
      </c>
      <c r="L110" s="12"/>
      <c r="M110" s="12"/>
      <c r="N110" s="12"/>
      <c r="O110" s="12"/>
      <c r="P110" s="12"/>
      <c r="Q110" s="12"/>
    </row>
    <row r="111" spans="1:17" x14ac:dyDescent="0.35">
      <c r="I111" s="12">
        <v>83</v>
      </c>
      <c r="J111" s="12">
        <v>1.0683750048275746</v>
      </c>
      <c r="K111" s="12">
        <v>5.1942691259299067E-8</v>
      </c>
      <c r="L111" s="12"/>
      <c r="M111" s="12"/>
      <c r="N111" s="12"/>
      <c r="O111" s="12"/>
      <c r="P111" s="12"/>
      <c r="Q111" s="12"/>
    </row>
    <row r="112" spans="1:17" x14ac:dyDescent="0.35">
      <c r="I112" s="12">
        <v>84</v>
      </c>
      <c r="J112" s="12">
        <v>1.0706842923855975</v>
      </c>
      <c r="K112" s="12">
        <v>-9.0871840496831169E-8</v>
      </c>
      <c r="L112" s="12"/>
      <c r="M112" s="12"/>
      <c r="N112" s="12"/>
      <c r="O112" s="12"/>
      <c r="P112" s="12"/>
      <c r="Q112" s="12"/>
    </row>
    <row r="113" spans="9:17" x14ac:dyDescent="0.35">
      <c r="I113" s="12">
        <v>85</v>
      </c>
      <c r="J113" s="12">
        <v>1.0729742306358161</v>
      </c>
      <c r="K113" s="12">
        <v>-2.3645792057713777E-7</v>
      </c>
      <c r="L113" s="12"/>
      <c r="M113" s="12"/>
      <c r="N113" s="12"/>
      <c r="O113" s="12"/>
      <c r="P113" s="12"/>
      <c r="Q113" s="12"/>
    </row>
    <row r="114" spans="9:17" x14ac:dyDescent="0.35">
      <c r="I114" s="12">
        <v>86</v>
      </c>
      <c r="J114" s="12">
        <v>1.0752450344204112</v>
      </c>
      <c r="K114" s="12">
        <v>-3.8111134315066408E-7</v>
      </c>
      <c r="L114" s="12"/>
      <c r="M114" s="12"/>
      <c r="N114" s="12"/>
      <c r="O114" s="12"/>
      <c r="P114" s="12"/>
      <c r="Q114" s="12"/>
    </row>
    <row r="115" spans="9:17" x14ac:dyDescent="0.35">
      <c r="I115" s="12">
        <v>87</v>
      </c>
      <c r="J115" s="12">
        <v>1.0774969152234555</v>
      </c>
      <c r="K115" s="12">
        <v>-5.206176378891314E-7</v>
      </c>
      <c r="L115" s="12"/>
      <c r="M115" s="12"/>
      <c r="N115" s="12"/>
      <c r="O115" s="12"/>
      <c r="P115" s="12"/>
      <c r="Q115" s="12"/>
    </row>
    <row r="116" spans="9:17" x14ac:dyDescent="0.35">
      <c r="I116" s="12">
        <v>88</v>
      </c>
      <c r="J116" s="12">
        <v>1.0797300811850141</v>
      </c>
      <c r="K116" s="12">
        <v>-6.5023010753506583E-7</v>
      </c>
      <c r="L116" s="12"/>
      <c r="M116" s="12"/>
      <c r="N116" s="12"/>
      <c r="O116" s="12"/>
      <c r="P116" s="12"/>
      <c r="Q116" s="12"/>
    </row>
    <row r="117" spans="9:17" x14ac:dyDescent="0.35">
      <c r="I117" s="12">
        <v>89</v>
      </c>
      <c r="J117" s="12">
        <v>1.0819447371152326</v>
      </c>
      <c r="K117" s="12">
        <v>-7.6464808396181638E-7</v>
      </c>
      <c r="L117" s="12"/>
      <c r="M117" s="12"/>
      <c r="N117" s="12"/>
      <c r="O117" s="12"/>
      <c r="P117" s="12"/>
      <c r="Q117" s="12"/>
    </row>
    <row r="118" spans="9:17" x14ac:dyDescent="0.35">
      <c r="I118" s="12">
        <v>90</v>
      </c>
      <c r="J118" s="12">
        <v>1.0841410845084174</v>
      </c>
      <c r="K118" s="12">
        <v>-8.5799542048903277E-7</v>
      </c>
      <c r="L118" s="12"/>
      <c r="M118" s="12"/>
      <c r="N118" s="12"/>
      <c r="O118" s="12"/>
      <c r="P118" s="12"/>
      <c r="Q118" s="12"/>
    </row>
    <row r="119" spans="9:17" x14ac:dyDescent="0.35">
      <c r="I119" s="12">
        <v>91</v>
      </c>
      <c r="J119" s="12">
        <v>1.0863193215570943</v>
      </c>
      <c r="K119" s="12">
        <v>-9.2379922089769195E-7</v>
      </c>
      <c r="L119" s="12"/>
      <c r="M119" s="12"/>
      <c r="N119" s="12"/>
      <c r="O119" s="12"/>
      <c r="P119" s="12"/>
      <c r="Q119" s="12"/>
    </row>
    <row r="120" spans="9:17" x14ac:dyDescent="0.35">
      <c r="I120" s="12">
        <v>92</v>
      </c>
      <c r="J120" s="12">
        <v>1.088479643166067</v>
      </c>
      <c r="K120" s="12">
        <v>-9.549688304577586E-7</v>
      </c>
      <c r="L120" s="12"/>
      <c r="M120" s="12"/>
      <c r="N120" s="12"/>
      <c r="O120" s="12"/>
      <c r="P120" s="12"/>
      <c r="Q120" s="12"/>
    </row>
    <row r="121" spans="9:17" x14ac:dyDescent="0.35">
      <c r="I121" s="12">
        <v>93</v>
      </c>
      <c r="J121" s="12">
        <v>1.0906222409664525</v>
      </c>
      <c r="K121" s="12">
        <v>-9.4377508275123034E-7</v>
      </c>
      <c r="L121" s="12"/>
      <c r="M121" s="12"/>
      <c r="N121" s="12"/>
      <c r="O121" s="12"/>
      <c r="P121" s="12"/>
      <c r="Q121" s="12"/>
    </row>
    <row r="122" spans="9:17" x14ac:dyDescent="0.35">
      <c r="I122" s="12">
        <v>94</v>
      </c>
      <c r="J122" s="12">
        <v>1.0927473033297135</v>
      </c>
      <c r="K122" s="12">
        <v>-8.8182982804774213E-7</v>
      </c>
      <c r="L122" s="12"/>
      <c r="M122" s="12"/>
      <c r="N122" s="12"/>
      <c r="O122" s="12"/>
      <c r="P122" s="12"/>
      <c r="Q122" s="12"/>
    </row>
    <row r="123" spans="9:17" x14ac:dyDescent="0.35">
      <c r="I123" s="12">
        <v>95</v>
      </c>
      <c r="J123" s="12">
        <v>1.0948550153816776</v>
      </c>
      <c r="K123" s="12">
        <v>-7.6006573945797129E-7</v>
      </c>
      <c r="L123" s="12"/>
      <c r="M123" s="12"/>
      <c r="N123" s="12"/>
      <c r="O123" s="12"/>
      <c r="P123" s="12"/>
      <c r="Q123" s="12"/>
    </row>
    <row r="124" spans="9:17" x14ac:dyDescent="0.35">
      <c r="I124" s="12">
        <v>96</v>
      </c>
      <c r="J124" s="12">
        <v>1.0969455590165467</v>
      </c>
      <c r="K124" s="12">
        <v>-5.6871641040956433E-7</v>
      </c>
      <c r="L124" s="12"/>
      <c r="M124" s="12"/>
      <c r="N124" s="12"/>
      <c r="O124" s="12"/>
      <c r="P124" s="12"/>
      <c r="Q124" s="12"/>
    </row>
    <row r="125" spans="9:17" x14ac:dyDescent="0.35">
      <c r="I125" s="12">
        <v>97</v>
      </c>
      <c r="J125" s="12">
        <v>1.0990191129108948</v>
      </c>
      <c r="K125" s="12">
        <v>-2.9729674833056663E-7</v>
      </c>
      <c r="L125" s="12"/>
      <c r="M125" s="12"/>
      <c r="N125" s="12"/>
      <c r="O125" s="12"/>
      <c r="P125" s="12"/>
      <c r="Q125" s="12"/>
    </row>
    <row r="126" spans="9:17" x14ac:dyDescent="0.35">
      <c r="I126" s="12">
        <v>98</v>
      </c>
      <c r="J126" s="12">
        <v>1.1010758525376561</v>
      </c>
      <c r="K126" s="12">
        <v>6.5416330352618957E-8</v>
      </c>
      <c r="L126" s="12"/>
      <c r="M126" s="12"/>
      <c r="N126" s="12"/>
      <c r="O126" s="12"/>
      <c r="P126" s="12"/>
      <c r="Q126" s="12"/>
    </row>
    <row r="127" spans="9:17" x14ac:dyDescent="0.35">
      <c r="I127" s="12">
        <v>99</v>
      </c>
      <c r="J127" s="12">
        <v>1.1031159501801102</v>
      </c>
      <c r="K127" s="12">
        <v>5.3140288680531E-7</v>
      </c>
      <c r="L127" s="12"/>
      <c r="M127" s="12"/>
      <c r="N127" s="12"/>
      <c r="O127" s="12"/>
      <c r="P127" s="12"/>
      <c r="Q127" s="12"/>
    </row>
    <row r="128" spans="9:17" x14ac:dyDescent="0.35">
      <c r="I128" s="12">
        <v>100</v>
      </c>
      <c r="J128" s="12">
        <v>1.105139574945847</v>
      </c>
      <c r="K128" s="12">
        <v>1.1134186472805396E-6</v>
      </c>
      <c r="L128" s="12"/>
      <c r="M128" s="12"/>
      <c r="N128" s="12"/>
      <c r="O128" s="12"/>
      <c r="P128" s="12"/>
      <c r="Q128" s="12"/>
    </row>
    <row r="129" spans="9:17" ht="21.75" thickBot="1" x14ac:dyDescent="0.4">
      <c r="I129" s="13">
        <v>101</v>
      </c>
      <c r="J129" s="13">
        <v>1.1071468927807337</v>
      </c>
      <c r="K129" s="13">
        <v>1.8250133566599658E-6</v>
      </c>
      <c r="L129" s="12"/>
      <c r="M129" s="12"/>
      <c r="N129" s="12"/>
      <c r="O129" s="12"/>
      <c r="P129" s="12"/>
      <c r="Q129" s="12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2D156-B012-4479-BB1B-EC501A6A4BD0}">
  <dimension ref="A1:Q229"/>
  <sheetViews>
    <sheetView workbookViewId="0">
      <selection activeCell="J6" sqref="J6"/>
    </sheetView>
  </sheetViews>
  <sheetFormatPr defaultColWidth="19" defaultRowHeight="21" x14ac:dyDescent="0.35"/>
  <cols>
    <col min="1" max="8" width="19" style="1"/>
    <col min="18" max="16384" width="19" style="1"/>
  </cols>
  <sheetData>
    <row r="1" spans="1:17" x14ac:dyDescent="0.35">
      <c r="A1" s="6" t="s">
        <v>31</v>
      </c>
      <c r="B1" s="6" t="s">
        <v>33</v>
      </c>
      <c r="C1" s="6" t="s">
        <v>31</v>
      </c>
      <c r="D1" s="6" t="s">
        <v>32</v>
      </c>
      <c r="E1" s="6" t="s">
        <v>34</v>
      </c>
      <c r="F1" s="6" t="s">
        <v>35</v>
      </c>
      <c r="G1" s="6" t="s">
        <v>36</v>
      </c>
      <c r="I1" s="12" t="s">
        <v>0</v>
      </c>
      <c r="J1" s="12"/>
      <c r="K1" s="12"/>
      <c r="L1" s="12"/>
      <c r="M1" s="12"/>
      <c r="N1" s="12"/>
      <c r="O1" s="12"/>
      <c r="P1" s="12"/>
      <c r="Q1" s="12"/>
    </row>
    <row r="2" spans="1:17" ht="21.75" thickBot="1" x14ac:dyDescent="0.4">
      <c r="A2" s="1">
        <v>0</v>
      </c>
      <c r="B2" s="1">
        <f>ATAN(A2)</f>
        <v>0</v>
      </c>
      <c r="C2" s="1">
        <f>A2</f>
        <v>0</v>
      </c>
      <c r="D2" s="1">
        <f>A2^2</f>
        <v>0</v>
      </c>
      <c r="E2" s="1">
        <f>A2^3</f>
        <v>0</v>
      </c>
      <c r="F2" s="1">
        <f>A2^4</f>
        <v>0</v>
      </c>
      <c r="G2" s="1">
        <f>A2^5</f>
        <v>0</v>
      </c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35">
      <c r="A3" s="1">
        <v>0.1</v>
      </c>
      <c r="B3" s="1">
        <f t="shared" ref="B3:B66" si="0">ATAN(A3)</f>
        <v>9.9668652491162038E-2</v>
      </c>
      <c r="C3" s="1">
        <f t="shared" ref="C3:C66" si="1">A3</f>
        <v>0.1</v>
      </c>
      <c r="D3" s="1">
        <f t="shared" ref="D3:D66" si="2">A3^2</f>
        <v>1.0000000000000002E-2</v>
      </c>
      <c r="E3" s="1">
        <f t="shared" ref="E3:E66" si="3">A3^3</f>
        <v>1.0000000000000002E-3</v>
      </c>
      <c r="F3" s="1">
        <f t="shared" ref="F3:F66" si="4">A3^4</f>
        <v>1.0000000000000005E-4</v>
      </c>
      <c r="G3" s="1">
        <f t="shared" ref="G3:G66" si="5">A3^5</f>
        <v>1.0000000000000006E-5</v>
      </c>
      <c r="I3" s="2" t="s">
        <v>1</v>
      </c>
      <c r="J3" s="2"/>
      <c r="K3" s="12"/>
      <c r="L3" s="12"/>
      <c r="M3" s="12"/>
      <c r="N3" s="12"/>
      <c r="O3" s="12"/>
      <c r="P3" s="12"/>
      <c r="Q3" s="12"/>
    </row>
    <row r="4" spans="1:17" x14ac:dyDescent="0.35">
      <c r="A4" s="1">
        <v>0.2</v>
      </c>
      <c r="B4" s="1">
        <f t="shared" si="0"/>
        <v>0.19739555984988078</v>
      </c>
      <c r="C4" s="1">
        <f t="shared" si="1"/>
        <v>0.2</v>
      </c>
      <c r="D4" s="1">
        <f t="shared" si="2"/>
        <v>4.0000000000000008E-2</v>
      </c>
      <c r="E4" s="1">
        <f t="shared" si="3"/>
        <v>8.0000000000000019E-3</v>
      </c>
      <c r="F4" s="1">
        <f t="shared" si="4"/>
        <v>1.6000000000000007E-3</v>
      </c>
      <c r="G4" s="1">
        <f t="shared" si="5"/>
        <v>3.2000000000000019E-4</v>
      </c>
      <c r="I4" s="12" t="s">
        <v>2</v>
      </c>
      <c r="J4" s="12">
        <v>0.9930503998486635</v>
      </c>
      <c r="K4" s="12"/>
      <c r="L4" s="12"/>
      <c r="M4" s="12"/>
      <c r="N4" s="12"/>
      <c r="O4" s="12"/>
      <c r="P4" s="12"/>
      <c r="Q4" s="12"/>
    </row>
    <row r="5" spans="1:17" x14ac:dyDescent="0.35">
      <c r="A5" s="1">
        <v>0.3</v>
      </c>
      <c r="B5" s="1">
        <f t="shared" si="0"/>
        <v>0.2914567944778671</v>
      </c>
      <c r="C5" s="1">
        <f t="shared" si="1"/>
        <v>0.3</v>
      </c>
      <c r="D5" s="1">
        <f t="shared" si="2"/>
        <v>0.09</v>
      </c>
      <c r="E5" s="1">
        <f t="shared" si="3"/>
        <v>2.7E-2</v>
      </c>
      <c r="F5" s="1">
        <f t="shared" si="4"/>
        <v>8.0999999999999996E-3</v>
      </c>
      <c r="G5" s="1">
        <f t="shared" si="5"/>
        <v>2.4299999999999999E-3</v>
      </c>
      <c r="I5" s="12" t="s">
        <v>3</v>
      </c>
      <c r="J5" s="12">
        <v>0.98614909663959038</v>
      </c>
      <c r="K5" s="12"/>
      <c r="L5" s="12"/>
      <c r="M5" s="12"/>
      <c r="N5" s="12"/>
      <c r="O5" s="12"/>
      <c r="P5" s="12"/>
      <c r="Q5" s="12"/>
    </row>
    <row r="6" spans="1:17" x14ac:dyDescent="0.35">
      <c r="A6" s="1">
        <v>0.4</v>
      </c>
      <c r="B6" s="1">
        <f t="shared" si="0"/>
        <v>0.3805063771123649</v>
      </c>
      <c r="C6" s="1">
        <f t="shared" si="1"/>
        <v>0.4</v>
      </c>
      <c r="D6" s="1">
        <f t="shared" si="2"/>
        <v>0.16000000000000003</v>
      </c>
      <c r="E6" s="1">
        <f t="shared" si="3"/>
        <v>6.4000000000000015E-2</v>
      </c>
      <c r="F6" s="1">
        <f t="shared" si="4"/>
        <v>2.5600000000000012E-2</v>
      </c>
      <c r="G6" s="1">
        <f t="shared" si="5"/>
        <v>1.0240000000000006E-2</v>
      </c>
      <c r="I6" s="12" t="s">
        <v>4</v>
      </c>
      <c r="J6" s="12">
        <v>0.98579394527137498</v>
      </c>
      <c r="K6" s="12"/>
      <c r="L6" s="12"/>
      <c r="M6" s="12"/>
      <c r="N6" s="12"/>
      <c r="O6" s="12"/>
      <c r="P6" s="12"/>
      <c r="Q6" s="12"/>
    </row>
    <row r="7" spans="1:17" x14ac:dyDescent="0.35">
      <c r="A7" s="1">
        <v>0.5</v>
      </c>
      <c r="B7" s="1">
        <f t="shared" si="0"/>
        <v>0.46364760900080609</v>
      </c>
      <c r="C7" s="1">
        <f t="shared" si="1"/>
        <v>0.5</v>
      </c>
      <c r="D7" s="1">
        <f t="shared" si="2"/>
        <v>0.25</v>
      </c>
      <c r="E7" s="1">
        <f t="shared" si="3"/>
        <v>0.125</v>
      </c>
      <c r="F7" s="1">
        <f t="shared" si="4"/>
        <v>6.25E-2</v>
      </c>
      <c r="G7" s="1">
        <f t="shared" si="5"/>
        <v>3.125E-2</v>
      </c>
      <c r="I7" s="12" t="s">
        <v>5</v>
      </c>
      <c r="J7" s="12">
        <v>3.1829895372318506E-2</v>
      </c>
      <c r="K7" s="12"/>
      <c r="L7" s="12"/>
      <c r="M7" s="12"/>
      <c r="N7" s="12"/>
      <c r="O7" s="12"/>
      <c r="P7" s="12"/>
      <c r="Q7" s="12"/>
    </row>
    <row r="8" spans="1:17" ht="21.75" thickBot="1" x14ac:dyDescent="0.4">
      <c r="A8" s="1">
        <v>0.6</v>
      </c>
      <c r="B8" s="1">
        <f t="shared" si="0"/>
        <v>0.54041950027058416</v>
      </c>
      <c r="C8" s="1">
        <f t="shared" si="1"/>
        <v>0.6</v>
      </c>
      <c r="D8" s="1">
        <f t="shared" si="2"/>
        <v>0.36</v>
      </c>
      <c r="E8" s="1">
        <f t="shared" si="3"/>
        <v>0.216</v>
      </c>
      <c r="F8" s="1">
        <f t="shared" si="4"/>
        <v>0.12959999999999999</v>
      </c>
      <c r="G8" s="1">
        <f t="shared" si="5"/>
        <v>7.7759999999999996E-2</v>
      </c>
      <c r="I8" s="13" t="s">
        <v>6</v>
      </c>
      <c r="J8" s="13">
        <v>201</v>
      </c>
      <c r="K8" s="12"/>
      <c r="L8" s="12"/>
      <c r="M8" s="12"/>
      <c r="N8" s="12"/>
      <c r="O8" s="12"/>
      <c r="P8" s="12"/>
      <c r="Q8" s="12"/>
    </row>
    <row r="9" spans="1:17" x14ac:dyDescent="0.35">
      <c r="A9" s="1">
        <v>0.7</v>
      </c>
      <c r="B9" s="1">
        <f t="shared" si="0"/>
        <v>0.61072596438920856</v>
      </c>
      <c r="C9" s="1">
        <f t="shared" si="1"/>
        <v>0.7</v>
      </c>
      <c r="D9" s="1">
        <f t="shared" si="2"/>
        <v>0.48999999999999994</v>
      </c>
      <c r="E9" s="1">
        <f t="shared" si="3"/>
        <v>0.34299999999999992</v>
      </c>
      <c r="F9" s="1">
        <f t="shared" si="4"/>
        <v>0.24009999999999992</v>
      </c>
      <c r="G9" s="1">
        <f t="shared" si="5"/>
        <v>0.16806999999999994</v>
      </c>
      <c r="I9" s="12"/>
      <c r="J9" s="12"/>
      <c r="K9" s="12"/>
      <c r="L9" s="12"/>
      <c r="M9" s="12"/>
      <c r="N9" s="12"/>
      <c r="O9" s="12"/>
      <c r="P9" s="12"/>
      <c r="Q9" s="12"/>
    </row>
    <row r="10" spans="1:17" ht="21.75" thickBot="1" x14ac:dyDescent="0.4">
      <c r="A10" s="1">
        <v>0.8</v>
      </c>
      <c r="B10" s="1">
        <f t="shared" si="0"/>
        <v>0.67474094222355274</v>
      </c>
      <c r="C10" s="1">
        <f t="shared" si="1"/>
        <v>0.8</v>
      </c>
      <c r="D10" s="1">
        <f t="shared" si="2"/>
        <v>0.64000000000000012</v>
      </c>
      <c r="E10" s="1">
        <f t="shared" si="3"/>
        <v>0.51200000000000012</v>
      </c>
      <c r="F10" s="1">
        <f t="shared" si="4"/>
        <v>0.40960000000000019</v>
      </c>
      <c r="G10" s="1">
        <f t="shared" si="5"/>
        <v>0.32768000000000019</v>
      </c>
      <c r="I10" s="12" t="s">
        <v>7</v>
      </c>
      <c r="J10" s="12"/>
      <c r="K10" s="12"/>
      <c r="L10" s="12"/>
      <c r="M10" s="12"/>
      <c r="N10" s="12"/>
      <c r="O10" s="12"/>
      <c r="P10" s="12"/>
      <c r="Q10" s="12"/>
    </row>
    <row r="11" spans="1:17" x14ac:dyDescent="0.35">
      <c r="A11" s="1">
        <v>0.9</v>
      </c>
      <c r="B11" s="1">
        <f t="shared" si="0"/>
        <v>0.73281510178650655</v>
      </c>
      <c r="C11" s="1">
        <f t="shared" si="1"/>
        <v>0.9</v>
      </c>
      <c r="D11" s="1">
        <f t="shared" si="2"/>
        <v>0.81</v>
      </c>
      <c r="E11" s="1">
        <f t="shared" si="3"/>
        <v>0.72900000000000009</v>
      </c>
      <c r="F11" s="1">
        <f t="shared" si="4"/>
        <v>0.65610000000000013</v>
      </c>
      <c r="G11" s="1">
        <f t="shared" si="5"/>
        <v>0.59049000000000018</v>
      </c>
      <c r="I11" s="4"/>
      <c r="J11" s="4" t="s">
        <v>12</v>
      </c>
      <c r="K11" s="4" t="s">
        <v>13</v>
      </c>
      <c r="L11" s="4" t="s">
        <v>14</v>
      </c>
      <c r="M11" s="4" t="s">
        <v>15</v>
      </c>
      <c r="N11" s="4" t="s">
        <v>16</v>
      </c>
      <c r="O11" s="12"/>
      <c r="P11" s="12"/>
      <c r="Q11" s="12"/>
    </row>
    <row r="12" spans="1:17" x14ac:dyDescent="0.35">
      <c r="A12" s="1">
        <v>1</v>
      </c>
      <c r="B12" s="1">
        <f t="shared" si="0"/>
        <v>0.78539816339744828</v>
      </c>
      <c r="C12" s="1">
        <f t="shared" si="1"/>
        <v>1</v>
      </c>
      <c r="D12" s="1">
        <f t="shared" si="2"/>
        <v>1</v>
      </c>
      <c r="E12" s="1">
        <f t="shared" si="3"/>
        <v>1</v>
      </c>
      <c r="F12" s="1">
        <f t="shared" si="4"/>
        <v>1</v>
      </c>
      <c r="G12" s="1">
        <f t="shared" si="5"/>
        <v>1</v>
      </c>
      <c r="I12" s="12" t="s">
        <v>8</v>
      </c>
      <c r="J12" s="12">
        <v>5</v>
      </c>
      <c r="K12" s="12">
        <v>14.065964453186014</v>
      </c>
      <c r="L12" s="12">
        <v>2.813192890637203</v>
      </c>
      <c r="M12" s="12">
        <v>2776.7008236354259</v>
      </c>
      <c r="N12" s="12">
        <v>4.500776055012518E-179</v>
      </c>
      <c r="O12" s="12"/>
      <c r="P12" s="12"/>
      <c r="Q12" s="12"/>
    </row>
    <row r="13" spans="1:17" x14ac:dyDescent="0.35">
      <c r="A13" s="1">
        <v>1.1000000000000001</v>
      </c>
      <c r="B13" s="1">
        <f t="shared" si="0"/>
        <v>0.83298126667443173</v>
      </c>
      <c r="C13" s="1">
        <f t="shared" si="1"/>
        <v>1.1000000000000001</v>
      </c>
      <c r="D13" s="1">
        <f t="shared" si="2"/>
        <v>1.2100000000000002</v>
      </c>
      <c r="E13" s="1">
        <f t="shared" si="3"/>
        <v>1.3310000000000004</v>
      </c>
      <c r="F13" s="1">
        <f t="shared" si="4"/>
        <v>1.4641000000000004</v>
      </c>
      <c r="G13" s="1">
        <f t="shared" si="5"/>
        <v>1.6105100000000006</v>
      </c>
      <c r="I13" s="12" t="s">
        <v>9</v>
      </c>
      <c r="J13" s="12">
        <v>195</v>
      </c>
      <c r="K13" s="12">
        <v>0.19756273668548488</v>
      </c>
      <c r="L13" s="12">
        <v>1.013142239412743E-3</v>
      </c>
      <c r="M13" s="12"/>
      <c r="N13" s="12"/>
      <c r="O13" s="12"/>
      <c r="P13" s="12"/>
      <c r="Q13" s="12"/>
    </row>
    <row r="14" spans="1:17" ht="21.75" thickBot="1" x14ac:dyDescent="0.4">
      <c r="A14" s="1">
        <v>1.2</v>
      </c>
      <c r="B14" s="1">
        <f t="shared" si="0"/>
        <v>0.87605805059819342</v>
      </c>
      <c r="C14" s="1">
        <f t="shared" si="1"/>
        <v>1.2</v>
      </c>
      <c r="D14" s="1">
        <f t="shared" si="2"/>
        <v>1.44</v>
      </c>
      <c r="E14" s="1">
        <f t="shared" si="3"/>
        <v>1.728</v>
      </c>
      <c r="F14" s="1">
        <f t="shared" si="4"/>
        <v>2.0735999999999999</v>
      </c>
      <c r="G14" s="1">
        <f t="shared" si="5"/>
        <v>2.4883199999999999</v>
      </c>
      <c r="I14" s="13" t="s">
        <v>10</v>
      </c>
      <c r="J14" s="13">
        <v>200</v>
      </c>
      <c r="K14" s="13">
        <v>14.2635271898715</v>
      </c>
      <c r="L14" s="13"/>
      <c r="M14" s="13"/>
      <c r="N14" s="13"/>
      <c r="O14" s="12"/>
      <c r="P14" s="12"/>
      <c r="Q14" s="12"/>
    </row>
    <row r="15" spans="1:17" ht="21.75" thickBot="1" x14ac:dyDescent="0.4">
      <c r="A15" s="1">
        <v>1.3</v>
      </c>
      <c r="B15" s="1">
        <f t="shared" si="0"/>
        <v>0.91510070055336046</v>
      </c>
      <c r="C15" s="1">
        <f t="shared" si="1"/>
        <v>1.3</v>
      </c>
      <c r="D15" s="1">
        <f t="shared" si="2"/>
        <v>1.6900000000000002</v>
      </c>
      <c r="E15" s="1">
        <f t="shared" si="3"/>
        <v>2.1970000000000005</v>
      </c>
      <c r="F15" s="1">
        <f t="shared" si="4"/>
        <v>2.8561000000000005</v>
      </c>
      <c r="G15" s="1">
        <f t="shared" si="5"/>
        <v>3.712930000000001</v>
      </c>
      <c r="I15" s="12"/>
      <c r="J15" s="12"/>
      <c r="K15" s="12"/>
      <c r="L15" s="12"/>
      <c r="M15" s="12"/>
      <c r="N15" s="12"/>
      <c r="O15" s="12"/>
      <c r="P15" s="12"/>
      <c r="Q15" s="12"/>
    </row>
    <row r="16" spans="1:17" x14ac:dyDescent="0.35">
      <c r="A16" s="1">
        <v>1.4</v>
      </c>
      <c r="B16" s="1">
        <f t="shared" si="0"/>
        <v>0.95054684081207508</v>
      </c>
      <c r="C16" s="1">
        <f t="shared" si="1"/>
        <v>1.4</v>
      </c>
      <c r="D16" s="1">
        <f t="shared" si="2"/>
        <v>1.9599999999999997</v>
      </c>
      <c r="E16" s="1">
        <f t="shared" si="3"/>
        <v>2.7439999999999993</v>
      </c>
      <c r="F16" s="1">
        <f t="shared" si="4"/>
        <v>3.8415999999999988</v>
      </c>
      <c r="G16" s="1">
        <f t="shared" si="5"/>
        <v>5.3782399999999981</v>
      </c>
      <c r="I16" s="4"/>
      <c r="J16" s="4" t="s">
        <v>17</v>
      </c>
      <c r="K16" s="4" t="s">
        <v>5</v>
      </c>
      <c r="L16" s="4" t="s">
        <v>18</v>
      </c>
      <c r="M16" s="4" t="s">
        <v>19</v>
      </c>
      <c r="N16" s="4" t="s">
        <v>20</v>
      </c>
      <c r="O16" s="4" t="s">
        <v>21</v>
      </c>
      <c r="P16" s="4" t="s">
        <v>22</v>
      </c>
      <c r="Q16" s="4" t="s">
        <v>23</v>
      </c>
    </row>
    <row r="17" spans="1:17" x14ac:dyDescent="0.35">
      <c r="A17" s="1">
        <v>1.5</v>
      </c>
      <c r="B17" s="1">
        <f t="shared" si="0"/>
        <v>0.98279372324732905</v>
      </c>
      <c r="C17" s="1">
        <f t="shared" si="1"/>
        <v>1.5</v>
      </c>
      <c r="D17" s="1">
        <f t="shared" si="2"/>
        <v>2.25</v>
      </c>
      <c r="E17" s="1">
        <f t="shared" si="3"/>
        <v>3.375</v>
      </c>
      <c r="F17" s="1">
        <f t="shared" si="4"/>
        <v>5.0625</v>
      </c>
      <c r="G17" s="1">
        <f t="shared" si="5"/>
        <v>7.59375</v>
      </c>
      <c r="I17" s="12" t="s">
        <v>11</v>
      </c>
      <c r="J17" s="12">
        <v>0.15966498326882483</v>
      </c>
      <c r="K17" s="12">
        <v>1.2904926993143549E-2</v>
      </c>
      <c r="L17" s="12">
        <v>12.372405001101953</v>
      </c>
      <c r="M17" s="12">
        <v>2.4950937316429112E-26</v>
      </c>
      <c r="N17" s="12">
        <v>0.13421383397162359</v>
      </c>
      <c r="O17" s="12">
        <v>0.18511613256602608</v>
      </c>
      <c r="P17" s="12">
        <v>0.13421383397162359</v>
      </c>
      <c r="Q17" s="12">
        <v>0.18511613256602608</v>
      </c>
    </row>
    <row r="18" spans="1:17" x14ac:dyDescent="0.35">
      <c r="A18" s="1">
        <v>1.6</v>
      </c>
      <c r="B18" s="1">
        <f t="shared" si="0"/>
        <v>1.0121970114513341</v>
      </c>
      <c r="C18" s="1">
        <f t="shared" si="1"/>
        <v>1.6</v>
      </c>
      <c r="D18" s="1">
        <f t="shared" si="2"/>
        <v>2.5600000000000005</v>
      </c>
      <c r="E18" s="1">
        <f t="shared" si="3"/>
        <v>4.096000000000001</v>
      </c>
      <c r="F18" s="1">
        <f t="shared" si="4"/>
        <v>6.553600000000003</v>
      </c>
      <c r="G18" s="1">
        <f t="shared" si="5"/>
        <v>10.485760000000006</v>
      </c>
      <c r="I18" s="12" t="s">
        <v>31</v>
      </c>
      <c r="J18" s="12">
        <v>0.68459954113022703</v>
      </c>
      <c r="K18" s="12">
        <v>1.3152214502827893E-2</v>
      </c>
      <c r="L18" s="12">
        <v>52.052035874493185</v>
      </c>
      <c r="M18" s="12">
        <v>2.520353098225757E-116</v>
      </c>
      <c r="N18" s="12">
        <v>0.65866069040459829</v>
      </c>
      <c r="O18" s="12">
        <v>0.71053839185585577</v>
      </c>
      <c r="P18" s="12">
        <v>0.65866069040459829</v>
      </c>
      <c r="Q18" s="12">
        <v>0.71053839185585577</v>
      </c>
    </row>
    <row r="19" spans="1:17" x14ac:dyDescent="0.35">
      <c r="A19" s="1">
        <v>1.7</v>
      </c>
      <c r="B19" s="1">
        <f t="shared" si="0"/>
        <v>1.0390722595360911</v>
      </c>
      <c r="C19" s="1">
        <f t="shared" si="1"/>
        <v>1.7</v>
      </c>
      <c r="D19" s="1">
        <f t="shared" si="2"/>
        <v>2.8899999999999997</v>
      </c>
      <c r="E19" s="1">
        <f t="shared" si="3"/>
        <v>4.9129999999999994</v>
      </c>
      <c r="F19" s="1">
        <f t="shared" si="4"/>
        <v>8.3520999999999983</v>
      </c>
      <c r="G19" s="1">
        <f t="shared" si="5"/>
        <v>14.198569999999997</v>
      </c>
      <c r="I19" s="12" t="s">
        <v>32</v>
      </c>
      <c r="J19" s="12">
        <v>-0.14199673784786895</v>
      </c>
      <c r="K19" s="12">
        <v>4.1005836050372769E-3</v>
      </c>
      <c r="L19" s="12">
        <v>-34.628421591852437</v>
      </c>
      <c r="M19" s="12">
        <v>3.144891866167259E-85</v>
      </c>
      <c r="N19" s="12">
        <v>-0.15008392544628843</v>
      </c>
      <c r="O19" s="12">
        <v>-0.13390955024944948</v>
      </c>
      <c r="P19" s="12">
        <v>-0.15008392544628843</v>
      </c>
      <c r="Q19" s="12">
        <v>-0.13390955024944948</v>
      </c>
    </row>
    <row r="20" spans="1:17" x14ac:dyDescent="0.35">
      <c r="A20" s="1">
        <v>1.8</v>
      </c>
      <c r="B20" s="1">
        <f t="shared" si="0"/>
        <v>1.0636978224025597</v>
      </c>
      <c r="C20" s="1">
        <f t="shared" si="1"/>
        <v>1.8</v>
      </c>
      <c r="D20" s="1">
        <f t="shared" si="2"/>
        <v>3.24</v>
      </c>
      <c r="E20" s="1">
        <f t="shared" si="3"/>
        <v>5.8320000000000007</v>
      </c>
      <c r="F20" s="1">
        <f t="shared" si="4"/>
        <v>10.497600000000002</v>
      </c>
      <c r="G20" s="1">
        <f t="shared" si="5"/>
        <v>18.895680000000006</v>
      </c>
      <c r="I20" s="12" t="s">
        <v>34</v>
      </c>
      <c r="J20" s="12">
        <v>1.3930226045678194E-2</v>
      </c>
      <c r="K20" s="12">
        <v>5.2130047894790612E-4</v>
      </c>
      <c r="L20" s="12">
        <v>26.722066463073883</v>
      </c>
      <c r="M20" s="12">
        <v>4.2013018331411361E-67</v>
      </c>
      <c r="N20" s="12">
        <v>1.2902115129168952E-2</v>
      </c>
      <c r="O20" s="12">
        <v>1.4958336962187437E-2</v>
      </c>
      <c r="P20" s="12">
        <v>1.2902115129168952E-2</v>
      </c>
      <c r="Q20" s="12">
        <v>1.4958336962187437E-2</v>
      </c>
    </row>
    <row r="21" spans="1:17" x14ac:dyDescent="0.35">
      <c r="A21" s="1">
        <v>1.9</v>
      </c>
      <c r="B21" s="1">
        <f t="shared" si="0"/>
        <v>1.0863183977578734</v>
      </c>
      <c r="C21" s="1">
        <f t="shared" si="1"/>
        <v>1.9</v>
      </c>
      <c r="D21" s="1">
        <f t="shared" si="2"/>
        <v>3.61</v>
      </c>
      <c r="E21" s="1">
        <f t="shared" si="3"/>
        <v>6.8589999999999991</v>
      </c>
      <c r="F21" s="1">
        <f t="shared" si="4"/>
        <v>13.0321</v>
      </c>
      <c r="G21" s="1">
        <f t="shared" si="5"/>
        <v>24.76099</v>
      </c>
      <c r="I21" s="12" t="s">
        <v>35</v>
      </c>
      <c r="J21" s="12">
        <v>-6.3924534029783362E-4</v>
      </c>
      <c r="K21" s="12">
        <v>2.8762211506482132E-5</v>
      </c>
      <c r="L21" s="12">
        <v>-22.225180430015509</v>
      </c>
      <c r="M21" s="12">
        <v>2.411533591723651E-55</v>
      </c>
      <c r="N21" s="12">
        <v>-6.959702903543576E-4</v>
      </c>
      <c r="O21" s="12">
        <v>-5.8252039024130964E-4</v>
      </c>
      <c r="P21" s="12">
        <v>-6.959702903543576E-4</v>
      </c>
      <c r="Q21" s="12">
        <v>-5.8252039024130964E-4</v>
      </c>
    </row>
    <row r="22" spans="1:17" ht="21.75" thickBot="1" x14ac:dyDescent="0.4">
      <c r="A22" s="1">
        <v>2</v>
      </c>
      <c r="B22" s="1">
        <f t="shared" si="0"/>
        <v>1.1071487177940904</v>
      </c>
      <c r="C22" s="1">
        <f t="shared" si="1"/>
        <v>2</v>
      </c>
      <c r="D22" s="1">
        <f t="shared" si="2"/>
        <v>4</v>
      </c>
      <c r="E22" s="1">
        <f t="shared" si="3"/>
        <v>8</v>
      </c>
      <c r="F22" s="1">
        <f t="shared" si="4"/>
        <v>16</v>
      </c>
      <c r="G22" s="1">
        <f t="shared" si="5"/>
        <v>32</v>
      </c>
      <c r="I22" s="13" t="s">
        <v>36</v>
      </c>
      <c r="J22" s="13">
        <v>1.104951799400408E-5</v>
      </c>
      <c r="K22" s="13">
        <v>5.7233388318666689E-7</v>
      </c>
      <c r="L22" s="13">
        <v>19.30606996825361</v>
      </c>
      <c r="M22" s="13">
        <v>3.9496819158800183E-47</v>
      </c>
      <c r="N22" s="13">
        <v>9.9207587909051341E-6</v>
      </c>
      <c r="O22" s="13">
        <v>1.2178277197103026E-5</v>
      </c>
      <c r="P22" s="13">
        <v>9.9207587909051341E-6</v>
      </c>
      <c r="Q22" s="13">
        <v>1.2178277197103026E-5</v>
      </c>
    </row>
    <row r="23" spans="1:17" x14ac:dyDescent="0.35">
      <c r="A23" s="1">
        <v>2.1</v>
      </c>
      <c r="B23" s="1">
        <f t="shared" si="0"/>
        <v>1.1263771168937977</v>
      </c>
      <c r="C23" s="1">
        <f t="shared" si="1"/>
        <v>2.1</v>
      </c>
      <c r="D23" s="1">
        <f t="shared" si="2"/>
        <v>4.41</v>
      </c>
      <c r="E23" s="1">
        <f t="shared" si="3"/>
        <v>9.261000000000001</v>
      </c>
      <c r="F23" s="1">
        <f t="shared" si="4"/>
        <v>19.4481</v>
      </c>
      <c r="G23" s="1">
        <f t="shared" si="5"/>
        <v>40.841010000000004</v>
      </c>
      <c r="I23" s="12"/>
      <c r="J23" s="12"/>
      <c r="K23" s="12"/>
      <c r="L23" s="12"/>
      <c r="M23" s="12"/>
      <c r="N23" s="12"/>
      <c r="O23" s="12"/>
      <c r="P23" s="12"/>
      <c r="Q23" s="12"/>
    </row>
    <row r="24" spans="1:17" x14ac:dyDescent="0.35">
      <c r="A24" s="1">
        <v>2.2000000000000002</v>
      </c>
      <c r="B24" s="1">
        <f t="shared" si="0"/>
        <v>1.1441688336680205</v>
      </c>
      <c r="C24" s="1">
        <f t="shared" si="1"/>
        <v>2.2000000000000002</v>
      </c>
      <c r="D24" s="1">
        <f t="shared" si="2"/>
        <v>4.8400000000000007</v>
      </c>
      <c r="E24" s="1">
        <f t="shared" si="3"/>
        <v>10.648000000000003</v>
      </c>
      <c r="F24" s="1">
        <f t="shared" si="4"/>
        <v>23.425600000000006</v>
      </c>
      <c r="G24" s="1">
        <f t="shared" si="5"/>
        <v>51.536320000000018</v>
      </c>
      <c r="I24" s="12"/>
      <c r="J24" s="12"/>
      <c r="K24" s="12"/>
      <c r="L24" s="12"/>
      <c r="M24" s="12"/>
      <c r="N24" s="12"/>
      <c r="O24" s="12"/>
      <c r="P24" s="12"/>
      <c r="Q24" s="12"/>
    </row>
    <row r="25" spans="1:17" x14ac:dyDescent="0.35">
      <c r="A25" s="1">
        <v>2.2999999999999998</v>
      </c>
      <c r="B25" s="1">
        <f t="shared" si="0"/>
        <v>1.1606689862534056</v>
      </c>
      <c r="C25" s="1">
        <f t="shared" si="1"/>
        <v>2.2999999999999998</v>
      </c>
      <c r="D25" s="1">
        <f t="shared" si="2"/>
        <v>5.2899999999999991</v>
      </c>
      <c r="E25" s="1">
        <f t="shared" si="3"/>
        <v>12.166999999999996</v>
      </c>
      <c r="F25" s="1">
        <f t="shared" si="4"/>
        <v>27.984099999999991</v>
      </c>
      <c r="G25" s="1">
        <f t="shared" si="5"/>
        <v>64.36342999999998</v>
      </c>
      <c r="I25" s="12"/>
      <c r="J25" s="12"/>
      <c r="K25" s="12"/>
      <c r="L25" s="12"/>
      <c r="M25" s="12"/>
      <c r="N25" s="12"/>
      <c r="O25" s="12"/>
      <c r="P25" s="12"/>
      <c r="Q25" s="12"/>
    </row>
    <row r="26" spans="1:17" x14ac:dyDescent="0.35">
      <c r="A26" s="1">
        <v>2.4</v>
      </c>
      <c r="B26" s="1">
        <f t="shared" si="0"/>
        <v>1.176005207095135</v>
      </c>
      <c r="C26" s="1">
        <f t="shared" si="1"/>
        <v>2.4</v>
      </c>
      <c r="D26" s="1">
        <f t="shared" si="2"/>
        <v>5.76</v>
      </c>
      <c r="E26" s="1">
        <f t="shared" si="3"/>
        <v>13.824</v>
      </c>
      <c r="F26" s="1">
        <f t="shared" si="4"/>
        <v>33.177599999999998</v>
      </c>
      <c r="G26" s="1">
        <f t="shared" si="5"/>
        <v>79.626239999999996</v>
      </c>
      <c r="I26" s="12" t="s">
        <v>24</v>
      </c>
      <c r="J26" s="12"/>
      <c r="K26" s="12"/>
      <c r="L26" s="12"/>
      <c r="M26" s="12"/>
      <c r="N26" s="12"/>
      <c r="O26" s="12"/>
      <c r="P26" s="12"/>
      <c r="Q26" s="12"/>
    </row>
    <row r="27" spans="1:17" ht="21.75" thickBot="1" x14ac:dyDescent="0.4">
      <c r="A27" s="1">
        <v>2.5</v>
      </c>
      <c r="B27" s="1">
        <f t="shared" si="0"/>
        <v>1.1902899496825317</v>
      </c>
      <c r="C27" s="1">
        <f t="shared" si="1"/>
        <v>2.5</v>
      </c>
      <c r="D27" s="1">
        <f t="shared" si="2"/>
        <v>6.25</v>
      </c>
      <c r="E27" s="1">
        <f t="shared" si="3"/>
        <v>15.625</v>
      </c>
      <c r="F27" s="1">
        <f t="shared" si="4"/>
        <v>39.0625</v>
      </c>
      <c r="G27" s="1">
        <f t="shared" si="5"/>
        <v>97.65625</v>
      </c>
      <c r="I27" s="12"/>
      <c r="J27" s="12"/>
      <c r="K27" s="12"/>
      <c r="L27" s="12"/>
      <c r="M27" s="12"/>
      <c r="N27" s="12"/>
      <c r="O27" s="12"/>
      <c r="P27" s="12"/>
      <c r="Q27" s="12"/>
    </row>
    <row r="28" spans="1:17" x14ac:dyDescent="0.35">
      <c r="A28" s="1">
        <v>2.6</v>
      </c>
      <c r="B28" s="1">
        <f t="shared" si="0"/>
        <v>1.2036224929766774</v>
      </c>
      <c r="C28" s="1">
        <f t="shared" si="1"/>
        <v>2.6</v>
      </c>
      <c r="D28" s="1">
        <f t="shared" si="2"/>
        <v>6.7600000000000007</v>
      </c>
      <c r="E28" s="1">
        <f t="shared" si="3"/>
        <v>17.576000000000004</v>
      </c>
      <c r="F28" s="1">
        <f t="shared" si="4"/>
        <v>45.697600000000008</v>
      </c>
      <c r="G28" s="1">
        <f t="shared" si="5"/>
        <v>118.81376000000003</v>
      </c>
      <c r="I28" s="4" t="s">
        <v>25</v>
      </c>
      <c r="J28" s="4" t="s">
        <v>39</v>
      </c>
      <c r="K28" s="4" t="s">
        <v>27</v>
      </c>
      <c r="L28" s="12"/>
      <c r="M28" s="12"/>
      <c r="N28" s="12"/>
      <c r="O28" s="12"/>
      <c r="P28" s="12"/>
      <c r="Q28" s="12"/>
    </row>
    <row r="29" spans="1:17" x14ac:dyDescent="0.35">
      <c r="A29" s="1">
        <v>2.7</v>
      </c>
      <c r="B29" s="1">
        <f t="shared" si="0"/>
        <v>1.2160906747839564</v>
      </c>
      <c r="C29" s="1">
        <f t="shared" si="1"/>
        <v>2.7</v>
      </c>
      <c r="D29" s="1">
        <f t="shared" si="2"/>
        <v>7.2900000000000009</v>
      </c>
      <c r="E29" s="1">
        <f t="shared" si="3"/>
        <v>19.683000000000003</v>
      </c>
      <c r="F29" s="1">
        <f t="shared" si="4"/>
        <v>53.144100000000016</v>
      </c>
      <c r="G29" s="1">
        <f t="shared" si="5"/>
        <v>143.48907000000005</v>
      </c>
      <c r="I29" s="12">
        <v>1</v>
      </c>
      <c r="J29" s="12">
        <v>0.15966498326882483</v>
      </c>
      <c r="K29" s="12">
        <v>-0.15966498326882483</v>
      </c>
      <c r="L29" s="12"/>
      <c r="M29" s="12"/>
      <c r="N29" s="12"/>
      <c r="O29" s="12"/>
      <c r="P29" s="12"/>
      <c r="Q29" s="12"/>
    </row>
    <row r="30" spans="1:17" x14ac:dyDescent="0.35">
      <c r="A30" s="1">
        <v>2.8</v>
      </c>
      <c r="B30" s="1">
        <f t="shared" si="0"/>
        <v>1.2277723863741932</v>
      </c>
      <c r="C30" s="1">
        <f t="shared" si="1"/>
        <v>2.8</v>
      </c>
      <c r="D30" s="1">
        <f t="shared" si="2"/>
        <v>7.839999999999999</v>
      </c>
      <c r="E30" s="1">
        <f t="shared" si="3"/>
        <v>21.951999999999995</v>
      </c>
      <c r="F30" s="1">
        <f t="shared" si="4"/>
        <v>61.465599999999981</v>
      </c>
      <c r="G30" s="1">
        <f t="shared" si="5"/>
        <v>172.10367999999994</v>
      </c>
      <c r="I30" s="12">
        <v>2</v>
      </c>
      <c r="J30" s="12">
        <v>0.22671883641537566</v>
      </c>
      <c r="K30" s="12">
        <v>-0.12705018392421363</v>
      </c>
      <c r="L30" s="12"/>
      <c r="M30" s="12"/>
      <c r="N30" s="12"/>
      <c r="O30" s="12"/>
      <c r="P30" s="12"/>
      <c r="Q30" s="12"/>
    </row>
    <row r="31" spans="1:17" x14ac:dyDescent="0.35">
      <c r="A31" s="1">
        <v>2.9</v>
      </c>
      <c r="B31" s="1">
        <f t="shared" si="0"/>
        <v>1.2387368592520112</v>
      </c>
      <c r="C31" s="1">
        <f t="shared" si="1"/>
        <v>2.9</v>
      </c>
      <c r="D31" s="1">
        <f t="shared" si="2"/>
        <v>8.41</v>
      </c>
      <c r="E31" s="1">
        <f t="shared" si="3"/>
        <v>24.388999999999999</v>
      </c>
      <c r="F31" s="1">
        <f t="shared" si="4"/>
        <v>70.728099999999998</v>
      </c>
      <c r="G31" s="1">
        <f t="shared" si="5"/>
        <v>205.11148999999997</v>
      </c>
      <c r="I31" s="12">
        <v>3</v>
      </c>
      <c r="J31" s="12">
        <v>0.29101544453262218</v>
      </c>
      <c r="K31" s="12">
        <v>-9.3619884682741406E-2</v>
      </c>
      <c r="L31" s="12"/>
      <c r="M31" s="12"/>
      <c r="N31" s="12"/>
      <c r="O31" s="12"/>
      <c r="P31" s="12"/>
      <c r="Q31" s="12"/>
    </row>
    <row r="32" spans="1:17" x14ac:dyDescent="0.35">
      <c r="A32" s="1">
        <v>3</v>
      </c>
      <c r="B32" s="1">
        <f t="shared" si="0"/>
        <v>1.2490457723982544</v>
      </c>
      <c r="C32" s="1">
        <f t="shared" si="1"/>
        <v>3</v>
      </c>
      <c r="D32" s="1">
        <f t="shared" si="2"/>
        <v>9</v>
      </c>
      <c r="E32" s="1">
        <f t="shared" si="3"/>
        <v>27</v>
      </c>
      <c r="F32" s="1">
        <f t="shared" si="4"/>
        <v>81</v>
      </c>
      <c r="G32" s="1">
        <f t="shared" si="5"/>
        <v>243</v>
      </c>
      <c r="I32" s="12">
        <v>4</v>
      </c>
      <c r="J32" s="12">
        <v>0.35263610426789038</v>
      </c>
      <c r="K32" s="12">
        <v>-6.1179309790023284E-2</v>
      </c>
      <c r="L32" s="12"/>
      <c r="M32" s="12"/>
      <c r="N32" s="12"/>
      <c r="O32" s="12"/>
      <c r="P32" s="12"/>
      <c r="Q32" s="12"/>
    </row>
    <row r="33" spans="1:17" x14ac:dyDescent="0.35">
      <c r="A33" s="1">
        <v>3.1</v>
      </c>
      <c r="B33" s="1">
        <f t="shared" si="0"/>
        <v>1.2587542052323633</v>
      </c>
      <c r="C33" s="1">
        <f t="shared" si="1"/>
        <v>3.1</v>
      </c>
      <c r="D33" s="1">
        <f t="shared" si="2"/>
        <v>9.6100000000000012</v>
      </c>
      <c r="E33" s="1">
        <f t="shared" si="3"/>
        <v>29.791000000000004</v>
      </c>
      <c r="F33" s="1">
        <f t="shared" si="4"/>
        <v>92.352100000000021</v>
      </c>
      <c r="G33" s="1">
        <f t="shared" si="5"/>
        <v>286.29151000000007</v>
      </c>
      <c r="I33" s="12">
        <v>5</v>
      </c>
      <c r="J33" s="12">
        <v>0.41166060459853265</v>
      </c>
      <c r="K33" s="12">
        <v>-3.1154227486167752E-2</v>
      </c>
      <c r="L33" s="12"/>
      <c r="M33" s="12"/>
      <c r="N33" s="12"/>
      <c r="O33" s="12"/>
      <c r="P33" s="12"/>
      <c r="Q33" s="12"/>
    </row>
    <row r="34" spans="1:17" x14ac:dyDescent="0.35">
      <c r="A34" s="1">
        <v>3.2</v>
      </c>
      <c r="B34" s="1">
        <f t="shared" si="0"/>
        <v>1.2679114584199251</v>
      </c>
      <c r="C34" s="1">
        <f t="shared" si="1"/>
        <v>3.2</v>
      </c>
      <c r="D34" s="1">
        <f t="shared" si="2"/>
        <v>10.240000000000002</v>
      </c>
      <c r="E34" s="1">
        <f t="shared" si="3"/>
        <v>32.768000000000008</v>
      </c>
      <c r="F34" s="1">
        <f t="shared" si="4"/>
        <v>104.85760000000005</v>
      </c>
      <c r="G34" s="1">
        <f t="shared" si="5"/>
        <v>335.5443200000002</v>
      </c>
      <c r="I34" s="12">
        <v>6</v>
      </c>
      <c r="J34" s="12">
        <v>0.46816724009134958</v>
      </c>
      <c r="K34" s="12">
        <v>-4.5196310905434856E-3</v>
      </c>
      <c r="L34" s="12"/>
      <c r="M34" s="12"/>
      <c r="N34" s="12"/>
      <c r="O34" s="12"/>
      <c r="P34" s="12"/>
      <c r="Q34" s="12"/>
    </row>
    <row r="35" spans="1:17" x14ac:dyDescent="0.35">
      <c r="A35" s="1">
        <v>3.3</v>
      </c>
      <c r="B35" s="1">
        <f t="shared" si="0"/>
        <v>1.2765617616837088</v>
      </c>
      <c r="C35" s="1">
        <f t="shared" si="1"/>
        <v>3.3</v>
      </c>
      <c r="D35" s="1">
        <f t="shared" si="2"/>
        <v>10.889999999999999</v>
      </c>
      <c r="E35" s="1">
        <f t="shared" si="3"/>
        <v>35.936999999999998</v>
      </c>
      <c r="F35" s="1">
        <f t="shared" si="4"/>
        <v>118.59209999999997</v>
      </c>
      <c r="G35" s="1">
        <f t="shared" si="5"/>
        <v>391.35392999999988</v>
      </c>
      <c r="I35" s="12">
        <v>7</v>
      </c>
      <c r="J35" s="12">
        <v>0.52223282416201133</v>
      </c>
      <c r="K35" s="12">
        <v>1.818667610857283E-2</v>
      </c>
      <c r="L35" s="12"/>
      <c r="M35" s="12"/>
      <c r="N35" s="12"/>
      <c r="O35" s="12"/>
      <c r="P35" s="12"/>
      <c r="Q35" s="12"/>
    </row>
    <row r="36" spans="1:17" x14ac:dyDescent="0.35">
      <c r="A36" s="1">
        <v>3.4</v>
      </c>
      <c r="B36" s="1">
        <f t="shared" si="0"/>
        <v>1.2847448850775784</v>
      </c>
      <c r="C36" s="1">
        <f t="shared" si="1"/>
        <v>3.4</v>
      </c>
      <c r="D36" s="1">
        <f t="shared" si="2"/>
        <v>11.559999999999999</v>
      </c>
      <c r="E36" s="1">
        <f t="shared" si="3"/>
        <v>39.303999999999995</v>
      </c>
      <c r="F36" s="1">
        <f t="shared" si="4"/>
        <v>133.63359999999997</v>
      </c>
      <c r="G36" s="1">
        <f t="shared" si="5"/>
        <v>454.35423999999989</v>
      </c>
      <c r="I36" s="12">
        <v>8</v>
      </c>
      <c r="J36" s="12">
        <v>0.57393270233447924</v>
      </c>
      <c r="K36" s="12">
        <v>3.6793262054729325E-2</v>
      </c>
      <c r="L36" s="12"/>
      <c r="M36" s="12"/>
      <c r="N36" s="12"/>
      <c r="O36" s="12"/>
      <c r="P36" s="12"/>
      <c r="Q36" s="12"/>
    </row>
    <row r="37" spans="1:17" x14ac:dyDescent="0.35">
      <c r="A37" s="1">
        <v>3.5</v>
      </c>
      <c r="B37" s="1">
        <f t="shared" si="0"/>
        <v>1.2924966677897853</v>
      </c>
      <c r="C37" s="1">
        <f t="shared" si="1"/>
        <v>3.5</v>
      </c>
      <c r="D37" s="1">
        <f t="shared" si="2"/>
        <v>12.25</v>
      </c>
      <c r="E37" s="1">
        <f t="shared" si="3"/>
        <v>42.875</v>
      </c>
      <c r="F37" s="1">
        <f t="shared" si="4"/>
        <v>150.0625</v>
      </c>
      <c r="G37" s="1">
        <f t="shared" si="5"/>
        <v>525.21875</v>
      </c>
      <c r="I37" s="12">
        <v>9</v>
      </c>
      <c r="J37" s="12">
        <v>0.62334076550042783</v>
      </c>
      <c r="K37" s="12">
        <v>5.1400176723124913E-2</v>
      </c>
      <c r="L37" s="12"/>
      <c r="M37" s="12"/>
      <c r="N37" s="12"/>
      <c r="O37" s="12"/>
      <c r="P37" s="12"/>
      <c r="Q37" s="12"/>
    </row>
    <row r="38" spans="1:17" x14ac:dyDescent="0.35">
      <c r="A38" s="1">
        <v>3.6</v>
      </c>
      <c r="B38" s="1">
        <f t="shared" si="0"/>
        <v>1.2998494764564761</v>
      </c>
      <c r="C38" s="1">
        <f t="shared" si="1"/>
        <v>3.6</v>
      </c>
      <c r="D38" s="1">
        <f t="shared" si="2"/>
        <v>12.96</v>
      </c>
      <c r="E38" s="1">
        <f t="shared" si="3"/>
        <v>46.656000000000006</v>
      </c>
      <c r="F38" s="1">
        <f t="shared" si="4"/>
        <v>167.96160000000003</v>
      </c>
      <c r="G38" s="1">
        <f t="shared" si="5"/>
        <v>604.66176000000019</v>
      </c>
      <c r="I38" s="12">
        <v>10</v>
      </c>
      <c r="J38" s="12">
        <v>0.67052946317866569</v>
      </c>
      <c r="K38" s="12">
        <v>6.2285638607840865E-2</v>
      </c>
      <c r="L38" s="12"/>
      <c r="M38" s="12"/>
      <c r="N38" s="12"/>
      <c r="O38" s="12"/>
      <c r="P38" s="12"/>
      <c r="Q38" s="12"/>
    </row>
    <row r="39" spans="1:17" x14ac:dyDescent="0.35">
      <c r="A39" s="1">
        <v>3.7</v>
      </c>
      <c r="B39" s="1">
        <f t="shared" si="0"/>
        <v>1.3068326031691921</v>
      </c>
      <c r="C39" s="1">
        <f t="shared" si="1"/>
        <v>3.7</v>
      </c>
      <c r="D39" s="1">
        <f t="shared" si="2"/>
        <v>13.690000000000001</v>
      </c>
      <c r="E39" s="1">
        <f t="shared" si="3"/>
        <v>50.653000000000006</v>
      </c>
      <c r="F39" s="1">
        <f t="shared" si="4"/>
        <v>187.41610000000003</v>
      </c>
      <c r="G39" s="1">
        <f t="shared" si="5"/>
        <v>693.43957000000012</v>
      </c>
      <c r="I39" s="12">
        <v>11</v>
      </c>
      <c r="J39" s="12">
        <v>0.71556981677455733</v>
      </c>
      <c r="K39" s="12">
        <v>6.9828346622890947E-2</v>
      </c>
      <c r="L39" s="12"/>
      <c r="M39" s="12"/>
      <c r="N39" s="12"/>
      <c r="O39" s="12"/>
      <c r="P39" s="12"/>
      <c r="Q39" s="12"/>
    </row>
    <row r="40" spans="1:17" x14ac:dyDescent="0.35">
      <c r="A40" s="1">
        <v>3.8</v>
      </c>
      <c r="B40" s="1">
        <f t="shared" si="0"/>
        <v>1.313472611823808</v>
      </c>
      <c r="C40" s="1">
        <f t="shared" si="1"/>
        <v>3.8</v>
      </c>
      <c r="D40" s="1">
        <f t="shared" si="2"/>
        <v>14.44</v>
      </c>
      <c r="E40" s="1">
        <f t="shared" si="3"/>
        <v>54.871999999999993</v>
      </c>
      <c r="F40" s="1">
        <f t="shared" si="4"/>
        <v>208.5136</v>
      </c>
      <c r="G40" s="1">
        <f t="shared" si="5"/>
        <v>792.35167999999999</v>
      </c>
      <c r="I40" s="12">
        <v>12</v>
      </c>
      <c r="J40" s="12">
        <v>0.75853143283944524</v>
      </c>
      <c r="K40" s="12">
        <v>7.444983383498649E-2</v>
      </c>
      <c r="L40" s="12"/>
      <c r="M40" s="12"/>
      <c r="N40" s="12"/>
      <c r="O40" s="12"/>
      <c r="P40" s="12"/>
      <c r="Q40" s="12"/>
    </row>
    <row r="41" spans="1:17" x14ac:dyDescent="0.35">
      <c r="A41" s="1">
        <v>3.9</v>
      </c>
      <c r="B41" s="1">
        <f t="shared" si="0"/>
        <v>1.319793640151862</v>
      </c>
      <c r="C41" s="1">
        <f t="shared" si="1"/>
        <v>3.9</v>
      </c>
      <c r="D41" s="1">
        <f t="shared" si="2"/>
        <v>15.209999999999999</v>
      </c>
      <c r="E41" s="1">
        <f t="shared" si="3"/>
        <v>59.318999999999996</v>
      </c>
      <c r="F41" s="1">
        <f t="shared" si="4"/>
        <v>231.34409999999997</v>
      </c>
      <c r="G41" s="1">
        <f t="shared" si="5"/>
        <v>902.24198999999987</v>
      </c>
      <c r="I41" s="12">
        <v>13</v>
      </c>
      <c r="J41" s="12">
        <v>0.79948251633007117</v>
      </c>
      <c r="K41" s="12">
        <v>7.6575534268122247E-2</v>
      </c>
      <c r="L41" s="12"/>
      <c r="M41" s="12"/>
      <c r="N41" s="12"/>
      <c r="O41" s="12"/>
      <c r="P41" s="12"/>
      <c r="Q41" s="12"/>
    </row>
    <row r="42" spans="1:17" x14ac:dyDescent="0.35">
      <c r="A42" s="1">
        <v>4</v>
      </c>
      <c r="B42" s="1">
        <f t="shared" si="0"/>
        <v>1.3258176636680326</v>
      </c>
      <c r="C42" s="1">
        <f t="shared" si="1"/>
        <v>4</v>
      </c>
      <c r="D42" s="1">
        <f t="shared" si="2"/>
        <v>16</v>
      </c>
      <c r="E42" s="1">
        <f t="shared" si="3"/>
        <v>64</v>
      </c>
      <c r="F42" s="1">
        <f t="shared" si="4"/>
        <v>256</v>
      </c>
      <c r="G42" s="1">
        <f t="shared" si="5"/>
        <v>1024</v>
      </c>
      <c r="I42" s="12">
        <v>14</v>
      </c>
      <c r="J42" s="12">
        <v>0.83848988386799739</v>
      </c>
      <c r="K42" s="12">
        <v>7.661081668536307E-2</v>
      </c>
      <c r="L42" s="12"/>
      <c r="M42" s="12"/>
      <c r="N42" s="12"/>
      <c r="O42" s="12"/>
      <c r="P42" s="12"/>
      <c r="Q42" s="12"/>
    </row>
    <row r="43" spans="1:17" x14ac:dyDescent="0.35">
      <c r="A43" s="1">
        <v>4.0999999999999996</v>
      </c>
      <c r="B43" s="1">
        <f t="shared" si="0"/>
        <v>1.3315647268312361</v>
      </c>
      <c r="C43" s="1">
        <f t="shared" si="1"/>
        <v>4.0999999999999996</v>
      </c>
      <c r="D43" s="1">
        <f t="shared" si="2"/>
        <v>16.809999999999999</v>
      </c>
      <c r="E43" s="1">
        <f t="shared" si="3"/>
        <v>68.920999999999992</v>
      </c>
      <c r="F43" s="1">
        <f t="shared" si="4"/>
        <v>282.57609999999994</v>
      </c>
      <c r="G43" s="1">
        <f t="shared" si="5"/>
        <v>1158.5620099999996</v>
      </c>
      <c r="I43" s="12">
        <v>15</v>
      </c>
      <c r="J43" s="12">
        <v>0.87561897699902846</v>
      </c>
      <c r="K43" s="12">
        <v>7.4927863813046613E-2</v>
      </c>
      <c r="L43" s="12"/>
      <c r="M43" s="12"/>
      <c r="N43" s="12"/>
      <c r="O43" s="12"/>
      <c r="P43" s="12"/>
      <c r="Q43" s="12"/>
    </row>
    <row r="44" spans="1:17" x14ac:dyDescent="0.35">
      <c r="A44" s="1">
        <v>4.2</v>
      </c>
      <c r="B44" s="1">
        <f t="shared" si="0"/>
        <v>1.3370531459259951</v>
      </c>
      <c r="C44" s="1">
        <f t="shared" si="1"/>
        <v>4.2</v>
      </c>
      <c r="D44" s="1">
        <f t="shared" si="2"/>
        <v>17.64</v>
      </c>
      <c r="E44" s="1">
        <f t="shared" si="3"/>
        <v>74.088000000000008</v>
      </c>
      <c r="F44" s="1">
        <f t="shared" si="4"/>
        <v>311.1696</v>
      </c>
      <c r="G44" s="1">
        <f t="shared" si="5"/>
        <v>1306.9123200000001</v>
      </c>
      <c r="I44" s="12">
        <v>16</v>
      </c>
      <c r="J44" s="12">
        <v>0.91093387545263316</v>
      </c>
      <c r="K44" s="12">
        <v>7.1859847794695897E-2</v>
      </c>
      <c r="L44" s="12"/>
      <c r="M44" s="12"/>
      <c r="N44" s="12"/>
      <c r="O44" s="12"/>
      <c r="P44" s="12"/>
      <c r="Q44" s="12"/>
    </row>
    <row r="45" spans="1:17" x14ac:dyDescent="0.35">
      <c r="A45" s="1">
        <v>4.3</v>
      </c>
      <c r="B45" s="1">
        <f t="shared" si="0"/>
        <v>1.3422996875030344</v>
      </c>
      <c r="C45" s="1">
        <f t="shared" si="1"/>
        <v>4.3</v>
      </c>
      <c r="D45" s="1">
        <f t="shared" si="2"/>
        <v>18.489999999999998</v>
      </c>
      <c r="E45" s="1">
        <f t="shared" si="3"/>
        <v>79.506999999999991</v>
      </c>
      <c r="F45" s="1">
        <f t="shared" si="4"/>
        <v>341.88009999999997</v>
      </c>
      <c r="G45" s="1">
        <f t="shared" si="5"/>
        <v>1470.0844299999999</v>
      </c>
      <c r="I45" s="12">
        <v>17</v>
      </c>
      <c r="J45" s="12">
        <v>0.94449731040136631</v>
      </c>
      <c r="K45" s="12">
        <v>6.7699701049967809E-2</v>
      </c>
      <c r="L45" s="12"/>
      <c r="M45" s="12"/>
      <c r="N45" s="12"/>
      <c r="O45" s="12"/>
      <c r="P45" s="12"/>
      <c r="Q45" s="12"/>
    </row>
    <row r="46" spans="1:17" x14ac:dyDescent="0.35">
      <c r="A46" s="1">
        <v>4.4000000000000004</v>
      </c>
      <c r="B46" s="1">
        <f t="shared" si="0"/>
        <v>1.3473197256542637</v>
      </c>
      <c r="C46" s="1">
        <f t="shared" si="1"/>
        <v>4.4000000000000004</v>
      </c>
      <c r="D46" s="1">
        <f t="shared" si="2"/>
        <v>19.360000000000003</v>
      </c>
      <c r="E46" s="1">
        <f t="shared" si="3"/>
        <v>85.184000000000026</v>
      </c>
      <c r="F46" s="1">
        <f t="shared" si="4"/>
        <v>374.8096000000001</v>
      </c>
      <c r="G46" s="1">
        <f t="shared" si="5"/>
        <v>1649.1622400000006</v>
      </c>
      <c r="I46" s="12">
        <v>18</v>
      </c>
      <c r="J46" s="12">
        <v>0.97637067772028896</v>
      </c>
      <c r="K46" s="12">
        <v>6.2701581815802099E-2</v>
      </c>
      <c r="L46" s="12"/>
      <c r="M46" s="12"/>
      <c r="N46" s="12"/>
      <c r="O46" s="12"/>
      <c r="P46" s="12"/>
      <c r="Q46" s="12"/>
    </row>
    <row r="47" spans="1:17" x14ac:dyDescent="0.35">
      <c r="A47" s="1">
        <v>4.5</v>
      </c>
      <c r="B47" s="1">
        <f t="shared" si="0"/>
        <v>1.3521273809209546</v>
      </c>
      <c r="C47" s="1">
        <f t="shared" si="1"/>
        <v>4.5</v>
      </c>
      <c r="D47" s="1">
        <f t="shared" si="2"/>
        <v>20.25</v>
      </c>
      <c r="E47" s="1">
        <f t="shared" si="3"/>
        <v>91.125</v>
      </c>
      <c r="F47" s="1">
        <f t="shared" si="4"/>
        <v>410.0625</v>
      </c>
      <c r="G47" s="1">
        <f t="shared" si="5"/>
        <v>1845.28125</v>
      </c>
      <c r="I47" s="12">
        <v>19</v>
      </c>
      <c r="J47" s="12">
        <v>1.0066140512463919</v>
      </c>
      <c r="K47" s="12">
        <v>5.7083771156167806E-2</v>
      </c>
      <c r="L47" s="12"/>
      <c r="M47" s="12"/>
      <c r="N47" s="12"/>
      <c r="O47" s="12"/>
      <c r="P47" s="12"/>
      <c r="Q47" s="12"/>
    </row>
    <row r="48" spans="1:17" x14ac:dyDescent="0.35">
      <c r="A48" s="1">
        <v>4.5999999999999996</v>
      </c>
      <c r="B48" s="1">
        <f t="shared" si="0"/>
        <v>1.3567356432310751</v>
      </c>
      <c r="C48" s="1">
        <f t="shared" si="1"/>
        <v>4.5999999999999996</v>
      </c>
      <c r="D48" s="1">
        <f t="shared" si="2"/>
        <v>21.159999999999997</v>
      </c>
      <c r="E48" s="1">
        <f t="shared" si="3"/>
        <v>97.33599999999997</v>
      </c>
      <c r="F48" s="1">
        <f t="shared" si="4"/>
        <v>447.74559999999985</v>
      </c>
      <c r="G48" s="1">
        <f t="shared" si="5"/>
        <v>2059.6297599999994</v>
      </c>
      <c r="I48" s="12">
        <v>20</v>
      </c>
      <c r="J48" s="12">
        <v>1.0352861960380149</v>
      </c>
      <c r="K48" s="12">
        <v>5.1032201719858561E-2</v>
      </c>
      <c r="L48" s="12"/>
      <c r="M48" s="12"/>
      <c r="N48" s="12"/>
      <c r="O48" s="12"/>
      <c r="P48" s="12"/>
      <c r="Q48" s="12"/>
    </row>
    <row r="49" spans="1:17" x14ac:dyDescent="0.35">
      <c r="A49" s="1">
        <v>4.7</v>
      </c>
      <c r="B49" s="1">
        <f t="shared" si="0"/>
        <v>1.3611564809206842</v>
      </c>
      <c r="C49" s="1">
        <f t="shared" si="1"/>
        <v>4.7</v>
      </c>
      <c r="D49" s="1">
        <f t="shared" si="2"/>
        <v>22.090000000000003</v>
      </c>
      <c r="E49" s="1">
        <f t="shared" si="3"/>
        <v>103.82300000000002</v>
      </c>
      <c r="F49" s="1">
        <f t="shared" si="4"/>
        <v>487.96810000000016</v>
      </c>
      <c r="G49" s="1">
        <f t="shared" si="5"/>
        <v>2293.4500700000008</v>
      </c>
      <c r="I49" s="12">
        <v>21</v>
      </c>
      <c r="J49" s="12">
        <v>1.0624445816342714</v>
      </c>
      <c r="K49" s="12">
        <v>4.4704136159819052E-2</v>
      </c>
      <c r="L49" s="12"/>
      <c r="M49" s="12"/>
      <c r="N49" s="12"/>
      <c r="O49" s="12"/>
      <c r="P49" s="12"/>
      <c r="Q49" s="12"/>
    </row>
    <row r="50" spans="1:17" x14ac:dyDescent="0.35">
      <c r="A50" s="1">
        <v>4.8</v>
      </c>
      <c r="B50" s="1">
        <f t="shared" si="0"/>
        <v>1.3654009376051293</v>
      </c>
      <c r="C50" s="1">
        <f t="shared" si="1"/>
        <v>4.8</v>
      </c>
      <c r="D50" s="1">
        <f t="shared" si="2"/>
        <v>23.04</v>
      </c>
      <c r="E50" s="1">
        <f t="shared" si="3"/>
        <v>110.592</v>
      </c>
      <c r="F50" s="1">
        <f t="shared" si="4"/>
        <v>530.84159999999997</v>
      </c>
      <c r="G50" s="1">
        <f t="shared" si="5"/>
        <v>2548.0396799999999</v>
      </c>
      <c r="I50" s="12">
        <v>22</v>
      </c>
      <c r="J50" s="12">
        <v>1.0881453953144673</v>
      </c>
      <c r="K50" s="12">
        <v>3.8231721579330413E-2</v>
      </c>
      <c r="L50" s="12"/>
      <c r="M50" s="12"/>
      <c r="N50" s="12"/>
      <c r="O50" s="12"/>
      <c r="P50" s="12"/>
      <c r="Q50" s="12"/>
    </row>
    <row r="51" spans="1:17" x14ac:dyDescent="0.35">
      <c r="A51" s="1">
        <v>4.9000000000000004</v>
      </c>
      <c r="B51" s="1">
        <f t="shared" si="0"/>
        <v>1.3694792184202558</v>
      </c>
      <c r="C51" s="1">
        <f t="shared" si="1"/>
        <v>4.9000000000000004</v>
      </c>
      <c r="D51" s="1">
        <f t="shared" si="2"/>
        <v>24.010000000000005</v>
      </c>
      <c r="E51" s="1">
        <f t="shared" si="3"/>
        <v>117.64900000000003</v>
      </c>
      <c r="F51" s="1">
        <f t="shared" si="4"/>
        <v>576.48010000000022</v>
      </c>
      <c r="G51" s="1">
        <f t="shared" si="5"/>
        <v>2824.7524900000012</v>
      </c>
      <c r="I51" s="12">
        <v>23</v>
      </c>
      <c r="J51" s="12">
        <v>1.112443555357524</v>
      </c>
      <c r="K51" s="12">
        <v>3.172527831049643E-2</v>
      </c>
      <c r="L51" s="12"/>
      <c r="M51" s="12"/>
      <c r="N51" s="12"/>
      <c r="O51" s="12"/>
      <c r="P51" s="12"/>
      <c r="Q51" s="12"/>
    </row>
    <row r="52" spans="1:17" x14ac:dyDescent="0.35">
      <c r="A52" s="1">
        <v>5</v>
      </c>
      <c r="B52" s="1">
        <f t="shared" si="0"/>
        <v>1.3734007669450159</v>
      </c>
      <c r="C52" s="1">
        <f t="shared" si="1"/>
        <v>5</v>
      </c>
      <c r="D52" s="1">
        <f t="shared" si="2"/>
        <v>25</v>
      </c>
      <c r="E52" s="1">
        <f t="shared" si="3"/>
        <v>125</v>
      </c>
      <c r="F52" s="1">
        <f t="shared" si="4"/>
        <v>625</v>
      </c>
      <c r="G52" s="1">
        <f t="shared" si="5"/>
        <v>3125</v>
      </c>
      <c r="I52" s="12">
        <v>24</v>
      </c>
      <c r="J52" s="12">
        <v>1.1353927243013988</v>
      </c>
      <c r="K52" s="12">
        <v>2.5276261952006829E-2</v>
      </c>
      <c r="L52" s="12"/>
      <c r="M52" s="12"/>
      <c r="N52" s="12"/>
      <c r="O52" s="12"/>
      <c r="P52" s="12"/>
      <c r="Q52" s="12"/>
    </row>
    <row r="53" spans="1:17" x14ac:dyDescent="0.35">
      <c r="A53" s="1">
        <v>5.0999999999999996</v>
      </c>
      <c r="B53" s="1">
        <f t="shared" si="0"/>
        <v>1.3771743339389513</v>
      </c>
      <c r="C53" s="1">
        <f t="shared" si="1"/>
        <v>5.0999999999999996</v>
      </c>
      <c r="D53" s="1">
        <f t="shared" si="2"/>
        <v>26.009999999999998</v>
      </c>
      <c r="E53" s="1">
        <f t="shared" si="3"/>
        <v>132.65099999999998</v>
      </c>
      <c r="F53" s="1">
        <f t="shared" si="4"/>
        <v>676.52009999999984</v>
      </c>
      <c r="G53" s="1">
        <f t="shared" si="5"/>
        <v>3450.2525099999989</v>
      </c>
      <c r="I53" s="12">
        <v>25</v>
      </c>
      <c r="J53" s="12">
        <v>1.1570453222025092</v>
      </c>
      <c r="K53" s="12">
        <v>1.8959884892625789E-2</v>
      </c>
      <c r="L53" s="12"/>
      <c r="M53" s="12"/>
      <c r="N53" s="12"/>
      <c r="O53" s="12"/>
      <c r="P53" s="12"/>
      <c r="Q53" s="12"/>
    </row>
    <row r="54" spans="1:17" x14ac:dyDescent="0.35">
      <c r="A54" s="1">
        <v>5.2</v>
      </c>
      <c r="B54" s="1">
        <f t="shared" si="0"/>
        <v>1.380808038876181</v>
      </c>
      <c r="C54" s="1">
        <f t="shared" si="1"/>
        <v>5.2</v>
      </c>
      <c r="D54" s="1">
        <f t="shared" si="2"/>
        <v>27.040000000000003</v>
      </c>
      <c r="E54" s="1">
        <f t="shared" si="3"/>
        <v>140.60800000000003</v>
      </c>
      <c r="F54" s="1">
        <f t="shared" si="4"/>
        <v>731.16160000000013</v>
      </c>
      <c r="G54" s="1">
        <f t="shared" si="5"/>
        <v>3802.040320000001</v>
      </c>
      <c r="I54" s="12">
        <v>26</v>
      </c>
      <c r="J54" s="12">
        <v>1.1774525398951512</v>
      </c>
      <c r="K54" s="12">
        <v>1.283740978738046E-2</v>
      </c>
      <c r="L54" s="12"/>
      <c r="M54" s="12"/>
      <c r="N54" s="12"/>
      <c r="O54" s="12"/>
      <c r="P54" s="12"/>
      <c r="Q54" s="12"/>
    </row>
    <row r="55" spans="1:17" x14ac:dyDescent="0.35">
      <c r="A55" s="1">
        <v>5.3</v>
      </c>
      <c r="B55" s="1">
        <f t="shared" si="0"/>
        <v>1.3843094251276797</v>
      </c>
      <c r="C55" s="1">
        <f t="shared" si="1"/>
        <v>5.3</v>
      </c>
      <c r="D55" s="1">
        <f t="shared" si="2"/>
        <v>28.09</v>
      </c>
      <c r="E55" s="1">
        <f t="shared" si="3"/>
        <v>148.87699999999998</v>
      </c>
      <c r="F55" s="1">
        <f t="shared" si="4"/>
        <v>789.04809999999998</v>
      </c>
      <c r="G55" s="1">
        <f t="shared" si="5"/>
        <v>4181.9549299999999</v>
      </c>
      <c r="I55" s="12">
        <v>27</v>
      </c>
      <c r="J55" s="12">
        <v>1.1966643522509217</v>
      </c>
      <c r="K55" s="12">
        <v>6.9581407257557348E-3</v>
      </c>
      <c r="L55" s="12"/>
      <c r="M55" s="12"/>
      <c r="N55" s="12"/>
      <c r="O55" s="12"/>
      <c r="P55" s="12"/>
      <c r="Q55" s="12"/>
    </row>
    <row r="56" spans="1:17" x14ac:dyDescent="0.35">
      <c r="A56" s="1">
        <v>5.4</v>
      </c>
      <c r="B56" s="1">
        <f t="shared" si="0"/>
        <v>1.3876855095324125</v>
      </c>
      <c r="C56" s="1">
        <f t="shared" si="1"/>
        <v>5.4</v>
      </c>
      <c r="D56" s="1">
        <f t="shared" si="2"/>
        <v>29.160000000000004</v>
      </c>
      <c r="E56" s="1">
        <f t="shared" si="3"/>
        <v>157.46400000000003</v>
      </c>
      <c r="F56" s="1">
        <f t="shared" si="4"/>
        <v>850.30560000000025</v>
      </c>
      <c r="G56" s="1">
        <f t="shared" si="5"/>
        <v>4591.6502400000018</v>
      </c>
      <c r="I56" s="12">
        <v>28</v>
      </c>
      <c r="J56" s="12">
        <v>1.2147295314381432</v>
      </c>
      <c r="K56" s="12">
        <v>1.361143345813165E-3</v>
      </c>
      <c r="L56" s="12"/>
      <c r="M56" s="12"/>
      <c r="N56" s="12"/>
      <c r="O56" s="12"/>
      <c r="P56" s="12"/>
      <c r="Q56" s="12"/>
    </row>
    <row r="57" spans="1:17" x14ac:dyDescent="0.35">
      <c r="A57" s="1">
        <v>5.5</v>
      </c>
      <c r="B57" s="1">
        <f t="shared" si="0"/>
        <v>1.3909428270024184</v>
      </c>
      <c r="C57" s="1">
        <f t="shared" si="1"/>
        <v>5.5</v>
      </c>
      <c r="D57" s="1">
        <f t="shared" si="2"/>
        <v>30.25</v>
      </c>
      <c r="E57" s="1">
        <f t="shared" si="3"/>
        <v>166.375</v>
      </c>
      <c r="F57" s="1">
        <f t="shared" si="4"/>
        <v>915.0625</v>
      </c>
      <c r="G57" s="1">
        <f t="shared" si="5"/>
        <v>5032.84375</v>
      </c>
      <c r="I57" s="12">
        <v>29</v>
      </c>
      <c r="J57" s="12">
        <v>1.2316956601812796</v>
      </c>
      <c r="K57" s="12">
        <v>-3.9232738070864581E-3</v>
      </c>
      <c r="L57" s="12"/>
      <c r="M57" s="12"/>
      <c r="N57" s="12"/>
      <c r="O57" s="12"/>
      <c r="P57" s="12"/>
      <c r="Q57" s="12"/>
    </row>
    <row r="58" spans="1:17" x14ac:dyDescent="0.35">
      <c r="A58" s="1">
        <v>5.6</v>
      </c>
      <c r="B58" s="1">
        <f t="shared" si="0"/>
        <v>1.3940874707248601</v>
      </c>
      <c r="C58" s="1">
        <f t="shared" si="1"/>
        <v>5.6</v>
      </c>
      <c r="D58" s="1">
        <f t="shared" si="2"/>
        <v>31.359999999999996</v>
      </c>
      <c r="E58" s="1">
        <f t="shared" si="3"/>
        <v>175.61599999999996</v>
      </c>
      <c r="F58" s="1">
        <f t="shared" si="4"/>
        <v>983.44959999999969</v>
      </c>
      <c r="G58" s="1">
        <f t="shared" si="5"/>
        <v>5507.3177599999981</v>
      </c>
      <c r="I58" s="12">
        <v>30</v>
      </c>
      <c r="J58" s="12">
        <v>1.2476091450203635</v>
      </c>
      <c r="K58" s="12">
        <v>-8.872285768352306E-3</v>
      </c>
      <c r="L58" s="12"/>
      <c r="M58" s="12"/>
      <c r="N58" s="12"/>
      <c r="O58" s="12"/>
      <c r="P58" s="12"/>
      <c r="Q58" s="12"/>
    </row>
    <row r="59" spans="1:17" x14ac:dyDescent="0.35">
      <c r="A59" s="1">
        <v>5.7</v>
      </c>
      <c r="B59" s="1">
        <f t="shared" si="0"/>
        <v>1.3971251284533228</v>
      </c>
      <c r="C59" s="1">
        <f t="shared" si="1"/>
        <v>5.7</v>
      </c>
      <c r="D59" s="1">
        <f t="shared" si="2"/>
        <v>32.49</v>
      </c>
      <c r="E59" s="1">
        <f t="shared" si="3"/>
        <v>185.19300000000001</v>
      </c>
      <c r="F59" s="1">
        <f t="shared" si="4"/>
        <v>1055.6001000000001</v>
      </c>
      <c r="G59" s="1">
        <f t="shared" si="5"/>
        <v>6016.9205700000011</v>
      </c>
      <c r="I59" s="12">
        <v>31</v>
      </c>
      <c r="J59" s="12">
        <v>1.2625152295704147</v>
      </c>
      <c r="K59" s="12">
        <v>-1.3469457172160304E-2</v>
      </c>
      <c r="L59" s="12"/>
      <c r="M59" s="12"/>
      <c r="N59" s="12"/>
      <c r="O59" s="12"/>
      <c r="P59" s="12"/>
      <c r="Q59" s="12"/>
    </row>
    <row r="60" spans="1:17" x14ac:dyDescent="0.35">
      <c r="A60" s="1">
        <v>5.8</v>
      </c>
      <c r="B60" s="1">
        <f t="shared" si="0"/>
        <v>1.4000611153196139</v>
      </c>
      <c r="C60" s="1">
        <f t="shared" si="1"/>
        <v>5.8</v>
      </c>
      <c r="D60" s="1">
        <f t="shared" si="2"/>
        <v>33.64</v>
      </c>
      <c r="E60" s="1">
        <f t="shared" si="3"/>
        <v>195.11199999999999</v>
      </c>
      <c r="F60" s="1">
        <f t="shared" si="4"/>
        <v>1131.6496</v>
      </c>
      <c r="G60" s="1">
        <f t="shared" si="5"/>
        <v>6563.5676799999992</v>
      </c>
      <c r="I60" s="12">
        <v>32</v>
      </c>
      <c r="J60" s="12">
        <v>1.2764580077808634</v>
      </c>
      <c r="K60" s="12">
        <v>-1.7703802548500125E-2</v>
      </c>
      <c r="L60" s="12"/>
      <c r="M60" s="12"/>
      <c r="N60" s="12"/>
      <c r="O60" s="12"/>
      <c r="P60" s="12"/>
      <c r="Q60" s="12"/>
    </row>
    <row r="61" spans="1:17" x14ac:dyDescent="0.35">
      <c r="A61" s="1">
        <v>5.9</v>
      </c>
      <c r="B61" s="1">
        <f t="shared" si="0"/>
        <v>1.4029004035445221</v>
      </c>
      <c r="C61" s="1">
        <f t="shared" si="1"/>
        <v>5.9</v>
      </c>
      <c r="D61" s="1">
        <f t="shared" si="2"/>
        <v>34.81</v>
      </c>
      <c r="E61" s="1">
        <f t="shared" si="3"/>
        <v>205.37900000000002</v>
      </c>
      <c r="F61" s="1">
        <f t="shared" si="4"/>
        <v>1211.7361000000001</v>
      </c>
      <c r="G61" s="1">
        <f t="shared" si="5"/>
        <v>7149.2429900000006</v>
      </c>
      <c r="I61" s="12">
        <v>33</v>
      </c>
      <c r="J61" s="12">
        <v>1.289480437194968</v>
      </c>
      <c r="K61" s="12">
        <v>-2.1568978775042824E-2</v>
      </c>
      <c r="L61" s="12"/>
      <c r="M61" s="12"/>
      <c r="N61" s="12"/>
      <c r="O61" s="12"/>
      <c r="P61" s="12"/>
      <c r="Q61" s="12"/>
    </row>
    <row r="62" spans="1:17" x14ac:dyDescent="0.35">
      <c r="A62" s="1">
        <v>6</v>
      </c>
      <c r="B62" s="1">
        <f t="shared" si="0"/>
        <v>1.4056476493802699</v>
      </c>
      <c r="C62" s="1">
        <f t="shared" si="1"/>
        <v>6</v>
      </c>
      <c r="D62" s="1">
        <f t="shared" si="2"/>
        <v>36</v>
      </c>
      <c r="E62" s="1">
        <f t="shared" si="3"/>
        <v>216</v>
      </c>
      <c r="F62" s="1">
        <f t="shared" si="4"/>
        <v>1296</v>
      </c>
      <c r="G62" s="1">
        <f t="shared" si="5"/>
        <v>7776</v>
      </c>
      <c r="I62" s="12">
        <v>34</v>
      </c>
      <c r="J62" s="12">
        <v>1.3016243522092432</v>
      </c>
      <c r="K62" s="12">
        <v>-2.5062590525534389E-2</v>
      </c>
      <c r="L62" s="12"/>
      <c r="M62" s="12"/>
      <c r="N62" s="12"/>
      <c r="O62" s="12"/>
      <c r="P62" s="12"/>
      <c r="Q62" s="12"/>
    </row>
    <row r="63" spans="1:17" x14ac:dyDescent="0.35">
      <c r="A63" s="1">
        <v>6.1</v>
      </c>
      <c r="B63" s="1">
        <f t="shared" si="0"/>
        <v>1.4083072175776932</v>
      </c>
      <c r="C63" s="1">
        <f t="shared" si="1"/>
        <v>6.1</v>
      </c>
      <c r="D63" s="1">
        <f t="shared" si="2"/>
        <v>37.209999999999994</v>
      </c>
      <c r="E63" s="1">
        <f t="shared" si="3"/>
        <v>226.98099999999994</v>
      </c>
      <c r="F63" s="1">
        <f t="shared" si="4"/>
        <v>1384.5840999999996</v>
      </c>
      <c r="G63" s="1">
        <f t="shared" si="5"/>
        <v>8445.9630099999977</v>
      </c>
      <c r="I63" s="12">
        <v>35</v>
      </c>
      <c r="J63" s="12">
        <v>1.3129304773328752</v>
      </c>
      <c r="K63" s="12">
        <v>-2.818559225529671E-2</v>
      </c>
      <c r="L63" s="12"/>
      <c r="M63" s="12"/>
      <c r="N63" s="12"/>
      <c r="O63" s="12"/>
      <c r="P63" s="12"/>
      <c r="Q63" s="12"/>
    </row>
    <row r="64" spans="1:17" x14ac:dyDescent="0.35">
      <c r="A64" s="1">
        <v>6.2</v>
      </c>
      <c r="B64" s="1">
        <f t="shared" si="0"/>
        <v>1.4108832036366774</v>
      </c>
      <c r="C64" s="1">
        <f t="shared" si="1"/>
        <v>6.2</v>
      </c>
      <c r="D64" s="1">
        <f t="shared" si="2"/>
        <v>38.440000000000005</v>
      </c>
      <c r="E64" s="1">
        <f t="shared" si="3"/>
        <v>238.32800000000003</v>
      </c>
      <c r="F64" s="1">
        <f t="shared" si="4"/>
        <v>1477.6336000000003</v>
      </c>
      <c r="G64" s="1">
        <f t="shared" si="5"/>
        <v>9161.3283200000023</v>
      </c>
      <c r="I64" s="12">
        <v>36</v>
      </c>
      <c r="J64" s="12">
        <v>1.3234384404471469</v>
      </c>
      <c r="K64" s="12">
        <v>-3.0941772657361533E-2</v>
      </c>
      <c r="L64" s="12"/>
      <c r="M64" s="12"/>
      <c r="N64" s="12"/>
      <c r="O64" s="12"/>
      <c r="P64" s="12"/>
      <c r="Q64" s="12"/>
    </row>
    <row r="65" spans="1:17" x14ac:dyDescent="0.35">
      <c r="A65" s="1">
        <v>6.3</v>
      </c>
      <c r="B65" s="1">
        <f t="shared" si="0"/>
        <v>1.413379454068306</v>
      </c>
      <c r="C65" s="1">
        <f t="shared" si="1"/>
        <v>6.3</v>
      </c>
      <c r="D65" s="1">
        <f t="shared" si="2"/>
        <v>39.69</v>
      </c>
      <c r="E65" s="1">
        <f t="shared" si="3"/>
        <v>250.04699999999997</v>
      </c>
      <c r="F65" s="1">
        <f t="shared" si="4"/>
        <v>1575.2960999999998</v>
      </c>
      <c r="G65" s="1">
        <f t="shared" si="5"/>
        <v>9924.365429999998</v>
      </c>
      <c r="I65" s="12">
        <v>37</v>
      </c>
      <c r="J65" s="12">
        <v>1.3331867860648601</v>
      </c>
      <c r="K65" s="12">
        <v>-3.3337309608383991E-2</v>
      </c>
      <c r="L65" s="12"/>
      <c r="M65" s="12"/>
      <c r="N65" s="12"/>
      <c r="O65" s="12"/>
      <c r="P65" s="12"/>
      <c r="Q65" s="12"/>
    </row>
    <row r="66" spans="1:17" x14ac:dyDescent="0.35">
      <c r="A66" s="1">
        <v>6.4</v>
      </c>
      <c r="B66" s="1">
        <f t="shared" si="0"/>
        <v>1.4157995848709557</v>
      </c>
      <c r="C66" s="1">
        <f t="shared" si="1"/>
        <v>6.4</v>
      </c>
      <c r="D66" s="1">
        <f t="shared" si="2"/>
        <v>40.960000000000008</v>
      </c>
      <c r="E66" s="1">
        <f t="shared" si="3"/>
        <v>262.14400000000006</v>
      </c>
      <c r="F66" s="1">
        <f t="shared" si="4"/>
        <v>1677.7216000000008</v>
      </c>
      <c r="G66" s="1">
        <f t="shared" si="5"/>
        <v>10737.418240000006</v>
      </c>
      <c r="I66" s="12">
        <v>38</v>
      </c>
      <c r="J66" s="12">
        <v>1.3422129885897534</v>
      </c>
      <c r="K66" s="12">
        <v>-3.5380385420561211E-2</v>
      </c>
      <c r="L66" s="12"/>
      <c r="M66" s="12"/>
      <c r="N66" s="12"/>
      <c r="O66" s="12"/>
      <c r="P66" s="12"/>
      <c r="Q66" s="12"/>
    </row>
    <row r="67" spans="1:17" x14ac:dyDescent="0.35">
      <c r="A67" s="1">
        <v>6.5</v>
      </c>
      <c r="B67" s="1">
        <f t="shared" ref="B67:B102" si="6">ATAN(A67)</f>
        <v>1.4181469983996315</v>
      </c>
      <c r="C67" s="1">
        <f t="shared" ref="C67:C102" si="7">A67</f>
        <v>6.5</v>
      </c>
      <c r="D67" s="1">
        <f t="shared" ref="D67:D102" si="8">A67^2</f>
        <v>42.25</v>
      </c>
      <c r="E67" s="1">
        <f t="shared" ref="E67:E102" si="9">A67^3</f>
        <v>274.625</v>
      </c>
      <c r="F67" s="1">
        <f t="shared" ref="F67:F102" si="10">A67^4</f>
        <v>1785.0625</v>
      </c>
      <c r="G67" s="1">
        <f t="shared" ref="G67:G102" si="11">A67^5</f>
        <v>11602.90625</v>
      </c>
      <c r="I67" s="12">
        <v>39</v>
      </c>
      <c r="J67" s="12">
        <v>1.3505534655759264</v>
      </c>
      <c r="K67" s="12">
        <v>-3.7080853752118337E-2</v>
      </c>
      <c r="L67" s="12"/>
      <c r="M67" s="12"/>
      <c r="N67" s="12"/>
      <c r="O67" s="12"/>
      <c r="P67" s="12"/>
      <c r="Q67" s="12"/>
    </row>
    <row r="68" spans="1:17" x14ac:dyDescent="0.35">
      <c r="A68" s="1">
        <v>6.6</v>
      </c>
      <c r="B68" s="1">
        <f t="shared" si="6"/>
        <v>1.4204248987877621</v>
      </c>
      <c r="C68" s="1">
        <f t="shared" si="7"/>
        <v>6.6</v>
      </c>
      <c r="D68" s="1">
        <f t="shared" si="8"/>
        <v>43.559999999999995</v>
      </c>
      <c r="E68" s="1">
        <f t="shared" si="9"/>
        <v>287.49599999999998</v>
      </c>
      <c r="F68" s="1">
        <f t="shared" si="10"/>
        <v>1897.4735999999996</v>
      </c>
      <c r="G68" s="1">
        <f t="shared" si="11"/>
        <v>12523.325759999996</v>
      </c>
      <c r="I68" s="12">
        <v>40</v>
      </c>
      <c r="J68" s="12">
        <v>1.358243590987263</v>
      </c>
      <c r="K68" s="12">
        <v>-3.8449950835401037E-2</v>
      </c>
      <c r="L68" s="12"/>
      <c r="M68" s="12"/>
      <c r="N68" s="12"/>
      <c r="O68" s="12"/>
      <c r="P68" s="12"/>
      <c r="Q68" s="12"/>
    </row>
    <row r="69" spans="1:17" x14ac:dyDescent="0.35">
      <c r="A69" s="1">
        <v>6.7</v>
      </c>
      <c r="B69" s="1">
        <f t="shared" si="6"/>
        <v>1.4226363060630653</v>
      </c>
      <c r="C69" s="1">
        <f t="shared" si="7"/>
        <v>6.7</v>
      </c>
      <c r="D69" s="1">
        <f t="shared" si="8"/>
        <v>44.89</v>
      </c>
      <c r="E69" s="1">
        <f t="shared" si="9"/>
        <v>300.76300000000003</v>
      </c>
      <c r="F69" s="1">
        <f t="shared" si="10"/>
        <v>2015.1121000000001</v>
      </c>
      <c r="G69" s="1">
        <f t="shared" si="11"/>
        <v>13501.25107</v>
      </c>
      <c r="I69" s="12">
        <v>41</v>
      </c>
      <c r="J69" s="12">
        <v>1.3653177084568489</v>
      </c>
      <c r="K69" s="12">
        <v>-3.9500044788816302E-2</v>
      </c>
      <c r="L69" s="12"/>
      <c r="M69" s="12"/>
      <c r="N69" s="12"/>
      <c r="O69" s="12"/>
      <c r="P69" s="12"/>
      <c r="Q69" s="12"/>
    </row>
    <row r="70" spans="1:17" x14ac:dyDescent="0.35">
      <c r="A70" s="1">
        <v>6.8</v>
      </c>
      <c r="B70" s="1">
        <f t="shared" si="6"/>
        <v>1.4247840690836213</v>
      </c>
      <c r="C70" s="1">
        <f t="shared" si="7"/>
        <v>6.8</v>
      </c>
      <c r="D70" s="1">
        <f t="shared" si="8"/>
        <v>46.239999999999995</v>
      </c>
      <c r="E70" s="1">
        <f t="shared" si="9"/>
        <v>314.43199999999996</v>
      </c>
      <c r="F70" s="1">
        <f t="shared" si="10"/>
        <v>2138.1375999999996</v>
      </c>
      <c r="G70" s="1">
        <f t="shared" si="11"/>
        <v>14539.335679999997</v>
      </c>
      <c r="I70" s="12">
        <v>42</v>
      </c>
      <c r="J70" s="12">
        <v>1.3718091445463954</v>
      </c>
      <c r="K70" s="12">
        <v>-4.0244417715159297E-2</v>
      </c>
      <c r="L70" s="12"/>
      <c r="M70" s="12"/>
      <c r="N70" s="12"/>
      <c r="O70" s="12"/>
      <c r="P70" s="12"/>
      <c r="Q70" s="12"/>
    </row>
    <row r="71" spans="1:17" x14ac:dyDescent="0.35">
      <c r="A71" s="1">
        <v>6.9</v>
      </c>
      <c r="B71" s="1">
        <f t="shared" si="6"/>
        <v>1.4268708774066803</v>
      </c>
      <c r="C71" s="1">
        <f t="shared" si="7"/>
        <v>6.9</v>
      </c>
      <c r="D71" s="1">
        <f t="shared" si="8"/>
        <v>47.610000000000007</v>
      </c>
      <c r="E71" s="1">
        <f t="shared" si="9"/>
        <v>328.50900000000007</v>
      </c>
      <c r="F71" s="1">
        <f t="shared" si="10"/>
        <v>2266.7121000000006</v>
      </c>
      <c r="G71" s="1">
        <f t="shared" si="11"/>
        <v>15640.313490000006</v>
      </c>
      <c r="I71" s="12">
        <v>43</v>
      </c>
      <c r="J71" s="12">
        <v>1.3777502220056612</v>
      </c>
      <c r="K71" s="12">
        <v>-4.0697076079666106E-2</v>
      </c>
      <c r="L71" s="12"/>
      <c r="M71" s="12"/>
      <c r="N71" s="12"/>
      <c r="O71" s="12"/>
      <c r="P71" s="12"/>
      <c r="Q71" s="12"/>
    </row>
    <row r="72" spans="1:17" x14ac:dyDescent="0.35">
      <c r="A72" s="1">
        <v>7</v>
      </c>
      <c r="B72" s="1">
        <f t="shared" si="6"/>
        <v>1.4288992721907328</v>
      </c>
      <c r="C72" s="1">
        <f t="shared" si="7"/>
        <v>7</v>
      </c>
      <c r="D72" s="1">
        <f t="shared" si="8"/>
        <v>49</v>
      </c>
      <c r="E72" s="1">
        <f t="shared" si="9"/>
        <v>343</v>
      </c>
      <c r="F72" s="1">
        <f t="shared" si="10"/>
        <v>2401</v>
      </c>
      <c r="G72" s="1">
        <f t="shared" si="11"/>
        <v>16807</v>
      </c>
      <c r="I72" s="12">
        <v>44</v>
      </c>
      <c r="J72" s="12">
        <v>1.383172273031873</v>
      </c>
      <c r="K72" s="12">
        <v>-4.0872585528838545E-2</v>
      </c>
      <c r="L72" s="12"/>
      <c r="M72" s="12"/>
      <c r="N72" s="12"/>
      <c r="O72" s="12"/>
      <c r="P72" s="12"/>
      <c r="Q72" s="12"/>
    </row>
    <row r="73" spans="1:17" x14ac:dyDescent="0.35">
      <c r="A73" s="1">
        <v>7.1</v>
      </c>
      <c r="B73" s="1">
        <f t="shared" si="6"/>
        <v>1.4308716562207788</v>
      </c>
      <c r="C73" s="1">
        <f t="shared" si="7"/>
        <v>7.1</v>
      </c>
      <c r="D73" s="1">
        <f t="shared" si="8"/>
        <v>50.41</v>
      </c>
      <c r="E73" s="1">
        <f t="shared" si="9"/>
        <v>357.91099999999994</v>
      </c>
      <c r="F73" s="1">
        <f t="shared" si="10"/>
        <v>2541.1680999999999</v>
      </c>
      <c r="G73" s="1">
        <f t="shared" si="11"/>
        <v>18042.29351</v>
      </c>
      <c r="I73" s="12">
        <v>45</v>
      </c>
      <c r="J73" s="12">
        <v>1.3881056525291493</v>
      </c>
      <c r="K73" s="12">
        <v>-4.0785926874885581E-2</v>
      </c>
      <c r="L73" s="12"/>
      <c r="M73" s="12"/>
      <c r="N73" s="12"/>
      <c r="O73" s="12"/>
      <c r="P73" s="12"/>
      <c r="Q73" s="12"/>
    </row>
    <row r="74" spans="1:17" x14ac:dyDescent="0.35">
      <c r="A74" s="1">
        <v>7.2</v>
      </c>
      <c r="B74" s="1">
        <f t="shared" si="6"/>
        <v>1.4327903031373772</v>
      </c>
      <c r="C74" s="1">
        <f t="shared" si="7"/>
        <v>7.2</v>
      </c>
      <c r="D74" s="1">
        <f t="shared" si="8"/>
        <v>51.84</v>
      </c>
      <c r="E74" s="1">
        <f t="shared" si="9"/>
        <v>373.24800000000005</v>
      </c>
      <c r="F74" s="1">
        <f t="shared" si="10"/>
        <v>2687.3856000000005</v>
      </c>
      <c r="G74" s="1">
        <f t="shared" si="11"/>
        <v>19349.176320000006</v>
      </c>
      <c r="I74" s="12">
        <v>46</v>
      </c>
      <c r="J74" s="12">
        <v>1.3925797513679188</v>
      </c>
      <c r="K74" s="12">
        <v>-4.0452370446964148E-2</v>
      </c>
      <c r="L74" s="12"/>
      <c r="M74" s="12"/>
      <c r="N74" s="12"/>
      <c r="O74" s="12"/>
      <c r="P74" s="12"/>
      <c r="Q74" s="12"/>
    </row>
    <row r="75" spans="1:17" x14ac:dyDescent="0.35">
      <c r="A75" s="1">
        <v>7.3</v>
      </c>
      <c r="B75" s="1">
        <f t="shared" si="6"/>
        <v>1.4346573659417559</v>
      </c>
      <c r="C75" s="1">
        <f t="shared" si="7"/>
        <v>7.3</v>
      </c>
      <c r="D75" s="1">
        <f t="shared" si="8"/>
        <v>53.29</v>
      </c>
      <c r="E75" s="1">
        <f t="shared" si="9"/>
        <v>389.017</v>
      </c>
      <c r="F75" s="1">
        <f t="shared" si="10"/>
        <v>2839.8240999999998</v>
      </c>
      <c r="G75" s="1">
        <f t="shared" si="11"/>
        <v>20730.715929999998</v>
      </c>
      <c r="I75" s="12">
        <v>47</v>
      </c>
      <c r="J75" s="12">
        <v>1.396623009644343</v>
      </c>
      <c r="K75" s="12">
        <v>-3.9887366413267955E-2</v>
      </c>
      <c r="L75" s="12"/>
      <c r="M75" s="12"/>
      <c r="N75" s="12"/>
      <c r="O75" s="12"/>
      <c r="P75" s="12"/>
      <c r="Q75" s="12"/>
    </row>
    <row r="76" spans="1:17" x14ac:dyDescent="0.35">
      <c r="A76" s="1">
        <v>7.4</v>
      </c>
      <c r="B76" s="1">
        <f t="shared" si="6"/>
        <v>1.4364748848419282</v>
      </c>
      <c r="C76" s="1">
        <f t="shared" si="7"/>
        <v>7.4</v>
      </c>
      <c r="D76" s="1">
        <f t="shared" si="8"/>
        <v>54.760000000000005</v>
      </c>
      <c r="E76" s="1">
        <f t="shared" si="9"/>
        <v>405.22400000000005</v>
      </c>
      <c r="F76" s="1">
        <f t="shared" si="10"/>
        <v>2998.6576000000005</v>
      </c>
      <c r="G76" s="1">
        <f t="shared" si="11"/>
        <v>22190.066240000004</v>
      </c>
      <c r="I76" s="12">
        <v>48</v>
      </c>
      <c r="J76" s="12">
        <v>1.4002629299397409</v>
      </c>
      <c r="K76" s="12">
        <v>-3.9106449019056688E-2</v>
      </c>
      <c r="L76" s="12"/>
      <c r="M76" s="12"/>
      <c r="N76" s="12"/>
      <c r="O76" s="12"/>
      <c r="P76" s="12"/>
      <c r="Q76" s="12"/>
    </row>
    <row r="77" spans="1:17" x14ac:dyDescent="0.35">
      <c r="A77" s="1">
        <v>7.5</v>
      </c>
      <c r="B77" s="1">
        <f t="shared" si="6"/>
        <v>1.4382447944982226</v>
      </c>
      <c r="C77" s="1">
        <f t="shared" si="7"/>
        <v>7.5</v>
      </c>
      <c r="D77" s="1">
        <f t="shared" si="8"/>
        <v>56.25</v>
      </c>
      <c r="E77" s="1">
        <f t="shared" si="9"/>
        <v>421.875</v>
      </c>
      <c r="F77" s="1">
        <f t="shared" si="10"/>
        <v>3164.0625</v>
      </c>
      <c r="G77" s="1">
        <f t="shared" si="11"/>
        <v>23730.46875</v>
      </c>
      <c r="I77" s="12">
        <v>49</v>
      </c>
      <c r="J77" s="12">
        <v>1.4035260905800064</v>
      </c>
      <c r="K77" s="12">
        <v>-3.8125152974877174E-2</v>
      </c>
      <c r="L77" s="12"/>
      <c r="M77" s="12"/>
      <c r="N77" s="12"/>
      <c r="O77" s="12"/>
      <c r="P77" s="12"/>
      <c r="Q77" s="12"/>
    </row>
    <row r="78" spans="1:17" x14ac:dyDescent="0.35">
      <c r="A78" s="1">
        <v>7.6</v>
      </c>
      <c r="B78" s="1">
        <f t="shared" si="6"/>
        <v>1.4399689307208396</v>
      </c>
      <c r="C78" s="1">
        <f t="shared" si="7"/>
        <v>7.6</v>
      </c>
      <c r="D78" s="1">
        <f t="shared" si="8"/>
        <v>57.76</v>
      </c>
      <c r="E78" s="1">
        <f t="shared" si="9"/>
        <v>438.97599999999994</v>
      </c>
      <c r="F78" s="1">
        <f t="shared" si="10"/>
        <v>3336.2175999999999</v>
      </c>
      <c r="G78" s="1">
        <f t="shared" si="11"/>
        <v>25355.25376</v>
      </c>
      <c r="I78" s="12">
        <v>50</v>
      </c>
      <c r="J78" s="12">
        <v>1.4064381588950308</v>
      </c>
      <c r="K78" s="12">
        <v>-3.6958940474774993E-2</v>
      </c>
      <c r="L78" s="12"/>
      <c r="M78" s="12"/>
      <c r="N78" s="12"/>
      <c r="O78" s="12"/>
      <c r="P78" s="12"/>
      <c r="Q78" s="12"/>
    </row>
    <row r="79" spans="1:17" x14ac:dyDescent="0.35">
      <c r="A79" s="1">
        <v>7.7</v>
      </c>
      <c r="B79" s="1">
        <f t="shared" si="6"/>
        <v>1.4416490366668766</v>
      </c>
      <c r="C79" s="1">
        <f t="shared" si="7"/>
        <v>7.7</v>
      </c>
      <c r="D79" s="1">
        <f t="shared" si="8"/>
        <v>59.290000000000006</v>
      </c>
      <c r="E79" s="1">
        <f t="shared" si="9"/>
        <v>456.53300000000007</v>
      </c>
      <c r="F79" s="1">
        <f t="shared" si="10"/>
        <v>3515.3041000000007</v>
      </c>
      <c r="G79" s="1">
        <f t="shared" si="11"/>
        <v>27067.841570000008</v>
      </c>
      <c r="I79" s="12">
        <v>51</v>
      </c>
      <c r="J79" s="12">
        <v>1.4090239044781274</v>
      </c>
      <c r="K79" s="12">
        <v>-3.5623137533111526E-2</v>
      </c>
      <c r="L79" s="12"/>
      <c r="M79" s="12"/>
      <c r="N79" s="12"/>
      <c r="O79" s="12"/>
      <c r="P79" s="12"/>
      <c r="Q79" s="12"/>
    </row>
    <row r="80" spans="1:17" x14ac:dyDescent="0.35">
      <c r="A80" s="1">
        <v>7.8</v>
      </c>
      <c r="B80" s="1">
        <f t="shared" si="6"/>
        <v>1.4432867685796584</v>
      </c>
      <c r="C80" s="1">
        <f t="shared" si="7"/>
        <v>7.8</v>
      </c>
      <c r="D80" s="1">
        <f t="shared" si="8"/>
        <v>60.839999999999996</v>
      </c>
      <c r="E80" s="1">
        <f t="shared" si="9"/>
        <v>474.55199999999996</v>
      </c>
      <c r="F80" s="1">
        <f t="shared" si="10"/>
        <v>3701.5055999999995</v>
      </c>
      <c r="G80" s="1">
        <f t="shared" si="11"/>
        <v>28871.743679999996</v>
      </c>
      <c r="I80" s="12">
        <v>52</v>
      </c>
      <c r="J80" s="12">
        <v>1.4113072124454475</v>
      </c>
      <c r="K80" s="12">
        <v>-3.4132878506496267E-2</v>
      </c>
      <c r="L80" s="12"/>
      <c r="M80" s="12"/>
      <c r="N80" s="12"/>
      <c r="O80" s="12"/>
      <c r="P80" s="12"/>
      <c r="Q80" s="12"/>
    </row>
    <row r="81" spans="1:17" x14ac:dyDescent="0.35">
      <c r="A81" s="1">
        <v>7.9</v>
      </c>
      <c r="B81" s="1">
        <f t="shared" si="6"/>
        <v>1.4448837011090985</v>
      </c>
      <c r="C81" s="1">
        <f t="shared" si="7"/>
        <v>7.9</v>
      </c>
      <c r="D81" s="1">
        <f t="shared" si="8"/>
        <v>62.410000000000004</v>
      </c>
      <c r="E81" s="1">
        <f t="shared" si="9"/>
        <v>493.03900000000004</v>
      </c>
      <c r="F81" s="1">
        <f t="shared" si="10"/>
        <v>3895.0081000000005</v>
      </c>
      <c r="G81" s="1">
        <f t="shared" si="11"/>
        <v>30770.563990000006</v>
      </c>
      <c r="I81" s="12">
        <v>53</v>
      </c>
      <c r="J81" s="12">
        <v>1.413311096695409</v>
      </c>
      <c r="K81" s="12">
        <v>-3.2503057819228021E-2</v>
      </c>
      <c r="L81" s="12"/>
      <c r="M81" s="12"/>
      <c r="N81" s="12"/>
      <c r="O81" s="12"/>
      <c r="P81" s="12"/>
      <c r="Q81" s="12"/>
    </row>
    <row r="82" spans="1:17" x14ac:dyDescent="0.35">
      <c r="A82" s="1">
        <v>8</v>
      </c>
      <c r="B82" s="1">
        <f t="shared" si="6"/>
        <v>1.4464413322481351</v>
      </c>
      <c r="C82" s="1">
        <f t="shared" si="7"/>
        <v>8</v>
      </c>
      <c r="D82" s="1">
        <f t="shared" si="8"/>
        <v>64</v>
      </c>
      <c r="E82" s="1">
        <f t="shared" si="9"/>
        <v>512</v>
      </c>
      <c r="F82" s="1">
        <f t="shared" si="10"/>
        <v>4096</v>
      </c>
      <c r="G82" s="1">
        <f t="shared" si="11"/>
        <v>32768</v>
      </c>
      <c r="I82" s="12">
        <v>54</v>
      </c>
      <c r="J82" s="12">
        <v>1.4150577131681115</v>
      </c>
      <c r="K82" s="12">
        <v>-3.0748288040431726E-2</v>
      </c>
      <c r="L82" s="12"/>
      <c r="M82" s="12"/>
      <c r="N82" s="12"/>
      <c r="O82" s="12"/>
      <c r="P82" s="12"/>
      <c r="Q82" s="12"/>
    </row>
    <row r="83" spans="1:17" x14ac:dyDescent="0.35">
      <c r="A83" s="1">
        <v>8.1</v>
      </c>
      <c r="B83" s="1">
        <f t="shared" si="6"/>
        <v>1.4479610879170015</v>
      </c>
      <c r="C83" s="1">
        <f t="shared" si="7"/>
        <v>8.1</v>
      </c>
      <c r="D83" s="1">
        <f t="shared" si="8"/>
        <v>65.61</v>
      </c>
      <c r="E83" s="1">
        <f t="shared" si="9"/>
        <v>531.44099999999992</v>
      </c>
      <c r="F83" s="1">
        <f t="shared" si="10"/>
        <v>4304.6720999999998</v>
      </c>
      <c r="G83" s="1">
        <f t="shared" si="11"/>
        <v>34867.844009999993</v>
      </c>
      <c r="I83" s="12">
        <v>55</v>
      </c>
      <c r="J83" s="12">
        <v>1.4165683731047622</v>
      </c>
      <c r="K83" s="12">
        <v>-2.8882863572349704E-2</v>
      </c>
      <c r="L83" s="12"/>
      <c r="M83" s="12"/>
      <c r="N83" s="12"/>
      <c r="O83" s="12"/>
      <c r="P83" s="12"/>
      <c r="Q83" s="12"/>
    </row>
    <row r="84" spans="1:17" x14ac:dyDescent="0.35">
      <c r="A84" s="1">
        <v>8.1999999999999993</v>
      </c>
      <c r="B84" s="1">
        <f t="shared" si="6"/>
        <v>1.449444326224133</v>
      </c>
      <c r="C84" s="1">
        <f t="shared" si="7"/>
        <v>8.1999999999999993</v>
      </c>
      <c r="D84" s="1">
        <f t="shared" si="8"/>
        <v>67.239999999999995</v>
      </c>
      <c r="E84" s="1">
        <f t="shared" si="9"/>
        <v>551.36799999999994</v>
      </c>
      <c r="F84" s="1">
        <f t="shared" si="10"/>
        <v>4521.217599999999</v>
      </c>
      <c r="G84" s="1">
        <f t="shared" si="11"/>
        <v>37073.984319999989</v>
      </c>
      <c r="I84" s="12">
        <v>56</v>
      </c>
      <c r="J84" s="12">
        <v>1.4178635563070965</v>
      </c>
      <c r="K84" s="12">
        <v>-2.6920729304678037E-2</v>
      </c>
      <c r="L84" s="12"/>
      <c r="M84" s="12"/>
      <c r="N84" s="12"/>
      <c r="O84" s="12"/>
      <c r="P84" s="12"/>
      <c r="Q84" s="12"/>
    </row>
    <row r="85" spans="1:17" x14ac:dyDescent="0.35">
      <c r="A85" s="1">
        <v>8.3000000000000007</v>
      </c>
      <c r="B85" s="1">
        <f t="shared" si="6"/>
        <v>1.4508923414298727</v>
      </c>
      <c r="C85" s="1">
        <f t="shared" si="7"/>
        <v>8.3000000000000007</v>
      </c>
      <c r="D85" s="1">
        <f t="shared" si="8"/>
        <v>68.890000000000015</v>
      </c>
      <c r="E85" s="1">
        <f t="shared" si="9"/>
        <v>571.78700000000015</v>
      </c>
      <c r="F85" s="1">
        <f t="shared" si="10"/>
        <v>4745.8321000000024</v>
      </c>
      <c r="G85" s="1">
        <f t="shared" si="11"/>
        <v>39390.406430000025</v>
      </c>
      <c r="I85" s="12">
        <v>57</v>
      </c>
      <c r="J85" s="12">
        <v>1.4189629243967974</v>
      </c>
      <c r="K85" s="12">
        <v>-2.4875453671937331E-2</v>
      </c>
      <c r="L85" s="12"/>
      <c r="M85" s="12"/>
      <c r="N85" s="12"/>
      <c r="O85" s="12"/>
      <c r="P85" s="12"/>
      <c r="Q85" s="12"/>
    </row>
    <row r="86" spans="1:17" x14ac:dyDescent="0.35">
      <c r="A86" s="1">
        <v>8.4</v>
      </c>
      <c r="B86" s="1">
        <f t="shared" si="6"/>
        <v>1.4523063676367589</v>
      </c>
      <c r="C86" s="1">
        <f t="shared" si="7"/>
        <v>8.4</v>
      </c>
      <c r="D86" s="1">
        <f t="shared" si="8"/>
        <v>70.56</v>
      </c>
      <c r="E86" s="1">
        <f t="shared" si="9"/>
        <v>592.70400000000006</v>
      </c>
      <c r="F86" s="1">
        <f t="shared" si="10"/>
        <v>4978.7136</v>
      </c>
      <c r="G86" s="1">
        <f t="shared" si="11"/>
        <v>41821.194240000004</v>
      </c>
      <c r="I86" s="12">
        <v>58</v>
      </c>
      <c r="J86" s="12">
        <v>1.4198853340749193</v>
      </c>
      <c r="K86" s="12">
        <v>-2.276020562159653E-2</v>
      </c>
      <c r="L86" s="12"/>
      <c r="M86" s="12"/>
      <c r="N86" s="12"/>
      <c r="O86" s="12"/>
      <c r="P86" s="12"/>
      <c r="Q86" s="12"/>
    </row>
    <row r="87" spans="1:17" x14ac:dyDescent="0.35">
      <c r="A87" s="1">
        <v>8.5</v>
      </c>
      <c r="B87" s="1">
        <f t="shared" si="6"/>
        <v>1.4536875822280324</v>
      </c>
      <c r="C87" s="1">
        <f t="shared" si="7"/>
        <v>8.5</v>
      </c>
      <c r="D87" s="1">
        <f t="shared" si="8"/>
        <v>72.25</v>
      </c>
      <c r="E87" s="1">
        <f t="shared" si="9"/>
        <v>614.125</v>
      </c>
      <c r="F87" s="1">
        <f t="shared" si="10"/>
        <v>5220.0625</v>
      </c>
      <c r="G87" s="1">
        <f t="shared" si="11"/>
        <v>44370.53125</v>
      </c>
      <c r="I87" s="12">
        <v>59</v>
      </c>
      <c r="J87" s="12">
        <v>1.4206488503813104</v>
      </c>
      <c r="K87" s="12">
        <v>-2.0587735061696533E-2</v>
      </c>
      <c r="L87" s="12"/>
      <c r="M87" s="12"/>
      <c r="N87" s="12"/>
      <c r="O87" s="12"/>
      <c r="P87" s="12"/>
      <c r="Q87" s="12"/>
    </row>
    <row r="88" spans="1:17" x14ac:dyDescent="0.35">
      <c r="A88" s="1">
        <v>8.6</v>
      </c>
      <c r="B88" s="1">
        <f t="shared" si="6"/>
        <v>1.4550371090740859</v>
      </c>
      <c r="C88" s="1">
        <f t="shared" si="7"/>
        <v>8.6</v>
      </c>
      <c r="D88" s="1">
        <f t="shared" si="8"/>
        <v>73.959999999999994</v>
      </c>
      <c r="E88" s="1">
        <f t="shared" si="9"/>
        <v>636.05599999999993</v>
      </c>
      <c r="F88" s="1">
        <f t="shared" si="10"/>
        <v>5470.0815999999995</v>
      </c>
      <c r="G88" s="1">
        <f t="shared" si="11"/>
        <v>47042.701759999996</v>
      </c>
      <c r="I88" s="12">
        <v>60</v>
      </c>
      <c r="J88" s="12">
        <v>1.4212707599540306</v>
      </c>
      <c r="K88" s="12">
        <v>-1.837035640950857E-2</v>
      </c>
      <c r="L88" s="12"/>
      <c r="M88" s="12"/>
      <c r="N88" s="12"/>
      <c r="O88" s="12"/>
      <c r="P88" s="12"/>
      <c r="Q88" s="12"/>
    </row>
    <row r="89" spans="1:17" x14ac:dyDescent="0.35">
      <c r="A89" s="1">
        <v>8.6999999999999993</v>
      </c>
      <c r="B89" s="1">
        <f t="shared" si="6"/>
        <v>1.4563560215248332</v>
      </c>
      <c r="C89" s="1">
        <f t="shared" si="7"/>
        <v>8.6999999999999993</v>
      </c>
      <c r="D89" s="1">
        <f t="shared" si="8"/>
        <v>75.689999999999984</v>
      </c>
      <c r="E89" s="1">
        <f t="shared" si="9"/>
        <v>658.50299999999982</v>
      </c>
      <c r="F89" s="1">
        <f t="shared" si="10"/>
        <v>5728.9760999999971</v>
      </c>
      <c r="G89" s="1">
        <f t="shared" si="11"/>
        <v>49842.09206999997</v>
      </c>
      <c r="I89" s="12">
        <v>61</v>
      </c>
      <c r="J89" s="12">
        <v>1.4217675842887771</v>
      </c>
      <c r="K89" s="12">
        <v>-1.6119934908507272E-2</v>
      </c>
      <c r="L89" s="12"/>
      <c r="M89" s="12"/>
      <c r="N89" s="12"/>
      <c r="O89" s="12"/>
      <c r="P89" s="12"/>
      <c r="Q89" s="12"/>
    </row>
    <row r="90" spans="1:17" x14ac:dyDescent="0.35">
      <c r="A90" s="1">
        <v>8.8000000000000007</v>
      </c>
      <c r="B90" s="1">
        <f t="shared" si="6"/>
        <v>1.457645345204412</v>
      </c>
      <c r="C90" s="1">
        <f t="shared" si="7"/>
        <v>8.8000000000000007</v>
      </c>
      <c r="D90" s="1">
        <f t="shared" si="8"/>
        <v>77.440000000000012</v>
      </c>
      <c r="E90" s="1">
        <f t="shared" si="9"/>
        <v>681.47200000000021</v>
      </c>
      <c r="F90" s="1">
        <f t="shared" si="10"/>
        <v>5996.9536000000016</v>
      </c>
      <c r="G90" s="1">
        <f t="shared" si="11"/>
        <v>52773.191680000018</v>
      </c>
      <c r="I90" s="12">
        <v>62</v>
      </c>
      <c r="J90" s="12">
        <v>1.4221550929983062</v>
      </c>
      <c r="K90" s="12">
        <v>-1.3847875420613054E-2</v>
      </c>
      <c r="L90" s="12"/>
      <c r="M90" s="12"/>
      <c r="N90" s="12"/>
      <c r="O90" s="12"/>
      <c r="P90" s="12"/>
      <c r="Q90" s="12"/>
    </row>
    <row r="91" spans="1:17" x14ac:dyDescent="0.35">
      <c r="A91" s="1">
        <v>8.9</v>
      </c>
      <c r="B91" s="1">
        <f t="shared" si="6"/>
        <v>1.4589060606232205</v>
      </c>
      <c r="C91" s="1">
        <f t="shared" si="7"/>
        <v>8.9</v>
      </c>
      <c r="D91" s="1">
        <f t="shared" si="8"/>
        <v>79.210000000000008</v>
      </c>
      <c r="E91" s="1">
        <f t="shared" si="9"/>
        <v>704.96900000000005</v>
      </c>
      <c r="F91" s="1">
        <f t="shared" si="10"/>
        <v>6274.2241000000013</v>
      </c>
      <c r="G91" s="1">
        <f t="shared" si="11"/>
        <v>55840.59449000001</v>
      </c>
      <c r="I91" s="12">
        <v>63</v>
      </c>
      <c r="J91" s="12">
        <v>1.4224483170718492</v>
      </c>
      <c r="K91" s="12">
        <v>-1.1565113435171748E-2</v>
      </c>
      <c r="L91" s="12"/>
      <c r="M91" s="12"/>
      <c r="N91" s="12"/>
      <c r="O91" s="12"/>
      <c r="P91" s="12"/>
      <c r="Q91" s="12"/>
    </row>
    <row r="92" spans="1:17" x14ac:dyDescent="0.35">
      <c r="A92" s="1">
        <v>9</v>
      </c>
      <c r="B92" s="1">
        <f t="shared" si="6"/>
        <v>1.4601391056210009</v>
      </c>
      <c r="C92" s="1">
        <f t="shared" si="7"/>
        <v>9</v>
      </c>
      <c r="D92" s="1">
        <f t="shared" si="8"/>
        <v>81</v>
      </c>
      <c r="E92" s="1">
        <f t="shared" si="9"/>
        <v>729</v>
      </c>
      <c r="F92" s="1">
        <f t="shared" si="10"/>
        <v>6561</v>
      </c>
      <c r="G92" s="1">
        <f t="shared" si="11"/>
        <v>59049</v>
      </c>
      <c r="I92" s="12">
        <v>64</v>
      </c>
      <c r="J92" s="12">
        <v>1.4226615621345382</v>
      </c>
      <c r="K92" s="12">
        <v>-9.2821080662321975E-3</v>
      </c>
      <c r="L92" s="12"/>
      <c r="M92" s="12"/>
      <c r="N92" s="12"/>
      <c r="O92" s="12"/>
      <c r="P92" s="12"/>
      <c r="Q92" s="12"/>
    </row>
    <row r="93" spans="1:17" x14ac:dyDescent="0.35">
      <c r="A93" s="1">
        <v>9.1</v>
      </c>
      <c r="B93" s="1">
        <f t="shared" si="6"/>
        <v>1.4613453776535332</v>
      </c>
      <c r="C93" s="1">
        <f t="shared" si="7"/>
        <v>9.1</v>
      </c>
      <c r="D93" s="1">
        <f t="shared" si="8"/>
        <v>82.809999999999988</v>
      </c>
      <c r="E93" s="1">
        <f t="shared" si="9"/>
        <v>753.57099999999991</v>
      </c>
      <c r="F93" s="1">
        <f t="shared" si="10"/>
        <v>6857.4960999999985</v>
      </c>
      <c r="G93" s="1">
        <f t="shared" si="11"/>
        <v>62403.214509999983</v>
      </c>
      <c r="I93" s="12">
        <v>65</v>
      </c>
      <c r="J93" s="12">
        <v>1.4228084217068309</v>
      </c>
      <c r="K93" s="12">
        <v>-7.0088368358751651E-3</v>
      </c>
      <c r="L93" s="12"/>
      <c r="M93" s="12"/>
      <c r="N93" s="12"/>
      <c r="O93" s="12"/>
      <c r="P93" s="12"/>
      <c r="Q93" s="12"/>
    </row>
    <row r="94" spans="1:17" x14ac:dyDescent="0.35">
      <c r="A94" s="1">
        <v>9.1999999999999993</v>
      </c>
      <c r="B94" s="1">
        <f t="shared" si="6"/>
        <v>1.4625257359344406</v>
      </c>
      <c r="C94" s="1">
        <f t="shared" si="7"/>
        <v>9.1999999999999993</v>
      </c>
      <c r="D94" s="1">
        <f t="shared" si="8"/>
        <v>84.639999999999986</v>
      </c>
      <c r="E94" s="1">
        <f t="shared" si="9"/>
        <v>778.68799999999976</v>
      </c>
      <c r="F94" s="1">
        <f t="shared" si="10"/>
        <v>7163.9295999999977</v>
      </c>
      <c r="G94" s="1">
        <f t="shared" si="11"/>
        <v>65908.152319999979</v>
      </c>
      <c r="I94" s="12">
        <v>66</v>
      </c>
      <c r="J94" s="12">
        <v>1.4229017904639263</v>
      </c>
      <c r="K94" s="12">
        <v>-4.7547920642947439E-3</v>
      </c>
      <c r="L94" s="12"/>
      <c r="M94" s="12"/>
      <c r="N94" s="12"/>
      <c r="O94" s="12"/>
      <c r="P94" s="12"/>
      <c r="Q94" s="12"/>
    </row>
    <row r="95" spans="1:17" x14ac:dyDescent="0.35">
      <c r="A95" s="1">
        <v>9.3000000000000007</v>
      </c>
      <c r="B95" s="1">
        <f t="shared" si="6"/>
        <v>1.4636810034426648</v>
      </c>
      <c r="C95" s="1">
        <f t="shared" si="7"/>
        <v>9.3000000000000007</v>
      </c>
      <c r="D95" s="1">
        <f t="shared" si="8"/>
        <v>86.490000000000009</v>
      </c>
      <c r="E95" s="1">
        <f t="shared" si="9"/>
        <v>804.3570000000002</v>
      </c>
      <c r="F95" s="1">
        <f t="shared" si="10"/>
        <v>7480.5201000000015</v>
      </c>
      <c r="G95" s="1">
        <f t="shared" si="11"/>
        <v>69568.836930000019</v>
      </c>
      <c r="I95" s="12">
        <v>67</v>
      </c>
      <c r="J95" s="12">
        <v>1.42295387749519</v>
      </c>
      <c r="K95" s="12">
        <v>-2.5289787074278536E-3</v>
      </c>
      <c r="L95" s="12"/>
      <c r="M95" s="12"/>
      <c r="N95" s="12"/>
      <c r="O95" s="12"/>
      <c r="P95" s="12"/>
      <c r="Q95" s="12"/>
    </row>
    <row r="96" spans="1:17" x14ac:dyDescent="0.35">
      <c r="A96" s="1">
        <v>9.4</v>
      </c>
      <c r="B96" s="1">
        <f t="shared" si="6"/>
        <v>1.4648119688052967</v>
      </c>
      <c r="C96" s="1">
        <f t="shared" si="7"/>
        <v>9.4</v>
      </c>
      <c r="D96" s="1">
        <f t="shared" si="8"/>
        <v>88.360000000000014</v>
      </c>
      <c r="E96" s="1">
        <f t="shared" si="9"/>
        <v>830.58400000000017</v>
      </c>
      <c r="F96" s="1">
        <f t="shared" si="10"/>
        <v>7807.4896000000026</v>
      </c>
      <c r="G96" s="1">
        <f t="shared" si="11"/>
        <v>73390.402240000025</v>
      </c>
      <c r="I96" s="12">
        <v>68</v>
      </c>
      <c r="J96" s="12">
        <v>1.4229762195635705</v>
      </c>
      <c r="K96" s="12">
        <v>-3.3991350050510682E-4</v>
      </c>
      <c r="L96" s="12"/>
      <c r="M96" s="12"/>
      <c r="N96" s="12"/>
      <c r="O96" s="12"/>
      <c r="P96" s="12"/>
      <c r="Q96" s="12"/>
    </row>
    <row r="97" spans="1:17" x14ac:dyDescent="0.35">
      <c r="A97" s="1">
        <v>9.5</v>
      </c>
      <c r="B97" s="1">
        <f t="shared" si="6"/>
        <v>1.4659193880646628</v>
      </c>
      <c r="C97" s="1">
        <f t="shared" si="7"/>
        <v>9.5</v>
      </c>
      <c r="D97" s="1">
        <f t="shared" si="8"/>
        <v>90.25</v>
      </c>
      <c r="E97" s="1">
        <f t="shared" si="9"/>
        <v>857.375</v>
      </c>
      <c r="F97" s="1">
        <f t="shared" si="10"/>
        <v>8145.0625</v>
      </c>
      <c r="G97" s="1">
        <f t="shared" si="11"/>
        <v>77378.09375</v>
      </c>
      <c r="I97" s="12">
        <v>69</v>
      </c>
      <c r="J97" s="12">
        <v>1.4229796943650268</v>
      </c>
      <c r="K97" s="12">
        <v>1.8043747185945147E-3</v>
      </c>
      <c r="L97" s="12"/>
      <c r="M97" s="12"/>
      <c r="N97" s="12"/>
      <c r="O97" s="12"/>
      <c r="P97" s="12"/>
      <c r="Q97" s="12"/>
    </row>
    <row r="98" spans="1:17" x14ac:dyDescent="0.35">
      <c r="A98" s="1">
        <v>9.6</v>
      </c>
      <c r="B98" s="1">
        <f t="shared" si="6"/>
        <v>1.4670039863378539</v>
      </c>
      <c r="C98" s="1">
        <f t="shared" si="7"/>
        <v>9.6</v>
      </c>
      <c r="D98" s="1">
        <f t="shared" si="8"/>
        <v>92.16</v>
      </c>
      <c r="E98" s="1">
        <f t="shared" si="9"/>
        <v>884.73599999999999</v>
      </c>
      <c r="F98" s="1">
        <f t="shared" si="10"/>
        <v>8493.4655999999995</v>
      </c>
      <c r="G98" s="1">
        <f t="shared" si="11"/>
        <v>81537.269759999996</v>
      </c>
      <c r="I98" s="12">
        <v>70</v>
      </c>
      <c r="J98" s="12">
        <v>1.4229745337879516</v>
      </c>
      <c r="K98" s="12">
        <v>3.8963436187287037E-3</v>
      </c>
      <c r="L98" s="12"/>
      <c r="M98" s="12"/>
      <c r="N98" s="12"/>
      <c r="O98" s="12"/>
      <c r="P98" s="12"/>
      <c r="Q98" s="12"/>
    </row>
    <row r="99" spans="1:17" x14ac:dyDescent="0.35">
      <c r="A99" s="1">
        <v>9.6999999999999993</v>
      </c>
      <c r="B99" s="1">
        <f t="shared" si="6"/>
        <v>1.4680664593762272</v>
      </c>
      <c r="C99" s="1">
        <f t="shared" si="7"/>
        <v>9.6999999999999993</v>
      </c>
      <c r="D99" s="1">
        <f t="shared" si="8"/>
        <v>94.089999999999989</v>
      </c>
      <c r="E99" s="1">
        <f t="shared" si="9"/>
        <v>912.67299999999977</v>
      </c>
      <c r="F99" s="1">
        <f t="shared" si="10"/>
        <v>8852.9280999999974</v>
      </c>
      <c r="G99" s="1">
        <f t="shared" si="11"/>
        <v>85873.402569999962</v>
      </c>
      <c r="I99" s="12">
        <v>71</v>
      </c>
      <c r="J99" s="12">
        <v>1.4229703371725833</v>
      </c>
      <c r="K99" s="12">
        <v>5.928935018149506E-3</v>
      </c>
      <c r="L99" s="12"/>
      <c r="M99" s="12"/>
      <c r="N99" s="12"/>
      <c r="O99" s="12"/>
      <c r="P99" s="12"/>
      <c r="Q99" s="12"/>
    </row>
    <row r="100" spans="1:17" x14ac:dyDescent="0.35">
      <c r="A100" s="1">
        <v>9.8000000000000007</v>
      </c>
      <c r="B100" s="1">
        <f t="shared" si="6"/>
        <v>1.4691074750318196</v>
      </c>
      <c r="C100" s="1">
        <f t="shared" si="7"/>
        <v>9.8000000000000007</v>
      </c>
      <c r="D100" s="1">
        <f t="shared" si="8"/>
        <v>96.04000000000002</v>
      </c>
      <c r="E100" s="1">
        <f t="shared" si="9"/>
        <v>941.19200000000023</v>
      </c>
      <c r="F100" s="1">
        <f t="shared" si="10"/>
        <v>9223.6816000000035</v>
      </c>
      <c r="G100" s="1">
        <f t="shared" si="11"/>
        <v>90392.079680000039</v>
      </c>
      <c r="I100" s="12">
        <v>72</v>
      </c>
      <c r="J100" s="12">
        <v>1.4229760845704396</v>
      </c>
      <c r="K100" s="12">
        <v>7.8955716503392726E-3</v>
      </c>
      <c r="L100" s="12"/>
      <c r="M100" s="12"/>
      <c r="N100" s="12"/>
      <c r="O100" s="12"/>
      <c r="P100" s="12"/>
      <c r="Q100" s="12"/>
    </row>
    <row r="101" spans="1:17" x14ac:dyDescent="0.35">
      <c r="A101" s="1">
        <v>9.9</v>
      </c>
      <c r="B101" s="1">
        <f t="shared" si="6"/>
        <v>1.4701276746370677</v>
      </c>
      <c r="C101" s="1">
        <f t="shared" si="7"/>
        <v>9.9</v>
      </c>
      <c r="D101" s="1">
        <f t="shared" si="8"/>
        <v>98.01</v>
      </c>
      <c r="E101" s="1">
        <f t="shared" si="9"/>
        <v>970.29900000000009</v>
      </c>
      <c r="F101" s="1">
        <f t="shared" si="10"/>
        <v>9605.9601000000002</v>
      </c>
      <c r="G101" s="1">
        <f t="shared" si="11"/>
        <v>95099.004990000001</v>
      </c>
      <c r="I101" s="12">
        <v>73</v>
      </c>
      <c r="J101" s="12">
        <v>1.4230001500037277</v>
      </c>
      <c r="K101" s="12">
        <v>9.790153133649504E-3</v>
      </c>
      <c r="L101" s="12"/>
      <c r="M101" s="12"/>
      <c r="N101" s="12"/>
      <c r="O101" s="12"/>
      <c r="P101" s="12"/>
      <c r="Q101" s="12"/>
    </row>
    <row r="102" spans="1:17" x14ac:dyDescent="0.35">
      <c r="A102" s="1">
        <v>10</v>
      </c>
      <c r="B102" s="1">
        <f t="shared" si="6"/>
        <v>1.4711276743037347</v>
      </c>
      <c r="C102" s="1">
        <f t="shared" si="7"/>
        <v>10</v>
      </c>
      <c r="D102" s="1">
        <f t="shared" si="8"/>
        <v>100</v>
      </c>
      <c r="E102" s="1">
        <f t="shared" si="9"/>
        <v>1000</v>
      </c>
      <c r="F102" s="1">
        <f t="shared" si="10"/>
        <v>10000</v>
      </c>
      <c r="G102" s="1">
        <f t="shared" si="11"/>
        <v>100000</v>
      </c>
      <c r="I102" s="12">
        <v>74</v>
      </c>
      <c r="J102" s="12">
        <v>1.4230503147247731</v>
      </c>
      <c r="K102" s="12">
        <v>1.16070512169828E-2</v>
      </c>
      <c r="L102" s="12"/>
      <c r="M102" s="12"/>
      <c r="N102" s="12"/>
      <c r="O102" s="12"/>
      <c r="P102" s="12"/>
      <c r="Q102" s="12"/>
    </row>
    <row r="103" spans="1:17" x14ac:dyDescent="0.35">
      <c r="A103" s="1">
        <v>10.1</v>
      </c>
      <c r="B103" s="1">
        <f t="shared" ref="B103:B166" si="12">ATAN(A103)</f>
        <v>1.47210806614649</v>
      </c>
      <c r="C103" s="1">
        <f t="shared" ref="C103:C166" si="13">A103</f>
        <v>10.1</v>
      </c>
      <c r="D103" s="1">
        <f t="shared" ref="D103:D166" si="14">A103^2</f>
        <v>102.00999999999999</v>
      </c>
      <c r="E103" s="1">
        <f t="shared" ref="E103:E166" si="15">A103^3</f>
        <v>1030.3009999999999</v>
      </c>
      <c r="F103" s="1">
        <f t="shared" ref="F103:F166" si="16">A103^4</f>
        <v>10406.040099999998</v>
      </c>
      <c r="G103" s="1">
        <f t="shared" ref="G103:G166" si="17">A103^5</f>
        <v>105101.00500999998</v>
      </c>
      <c r="I103" s="12">
        <v>75</v>
      </c>
      <c r="J103" s="12">
        <v>1.4231337804754389</v>
      </c>
      <c r="K103" s="12">
        <v>1.3341104366489276E-2</v>
      </c>
      <c r="L103" s="12"/>
      <c r="M103" s="12"/>
      <c r="N103" s="12"/>
      <c r="O103" s="12"/>
      <c r="P103" s="12"/>
      <c r="Q103" s="12"/>
    </row>
    <row r="104" spans="1:17" x14ac:dyDescent="0.35">
      <c r="A104" s="1">
        <v>10.199999999999999</v>
      </c>
      <c r="B104" s="1">
        <f t="shared" si="12"/>
        <v>1.473069419436178</v>
      </c>
      <c r="C104" s="1">
        <f t="shared" si="13"/>
        <v>10.199999999999999</v>
      </c>
      <c r="D104" s="1">
        <f t="shared" si="14"/>
        <v>104.03999999999999</v>
      </c>
      <c r="E104" s="1">
        <f t="shared" si="15"/>
        <v>1061.2079999999999</v>
      </c>
      <c r="F104" s="1">
        <f t="shared" si="16"/>
        <v>10824.321599999997</v>
      </c>
      <c r="G104" s="1">
        <f t="shared" si="17"/>
        <v>110408.08031999996</v>
      </c>
      <c r="I104" s="12">
        <v>76</v>
      </c>
      <c r="J104" s="12">
        <v>1.4232571827465494</v>
      </c>
      <c r="K104" s="12">
        <v>1.498761175167318E-2</v>
      </c>
      <c r="L104" s="12"/>
      <c r="M104" s="12"/>
      <c r="N104" s="12"/>
      <c r="O104" s="12"/>
      <c r="P104" s="12"/>
      <c r="Q104" s="12"/>
    </row>
    <row r="105" spans="1:17" x14ac:dyDescent="0.35">
      <c r="A105" s="1">
        <v>10.3</v>
      </c>
      <c r="B105" s="1">
        <f t="shared" si="12"/>
        <v>1.4740122816874226</v>
      </c>
      <c r="C105" s="1">
        <f t="shared" si="13"/>
        <v>10.3</v>
      </c>
      <c r="D105" s="1">
        <f t="shared" si="14"/>
        <v>106.09000000000002</v>
      </c>
      <c r="E105" s="1">
        <f t="shared" si="15"/>
        <v>1092.7270000000003</v>
      </c>
      <c r="F105" s="1">
        <f t="shared" si="16"/>
        <v>11255.088100000004</v>
      </c>
      <c r="G105" s="1">
        <f t="shared" si="17"/>
        <v>115927.40743000005</v>
      </c>
      <c r="I105" s="12">
        <v>77</v>
      </c>
      <c r="J105" s="12">
        <v>1.4234266040373069</v>
      </c>
      <c r="K105" s="12">
        <v>1.6542326683532727E-2</v>
      </c>
      <c r="L105" s="12"/>
      <c r="M105" s="12"/>
      <c r="N105" s="12"/>
      <c r="O105" s="12"/>
      <c r="P105" s="12"/>
      <c r="Q105" s="12"/>
    </row>
    <row r="106" spans="1:17" x14ac:dyDescent="0.35">
      <c r="A106" s="1">
        <v>10.4</v>
      </c>
      <c r="B106" s="1">
        <f t="shared" si="12"/>
        <v>1.4749371796848834</v>
      </c>
      <c r="C106" s="1">
        <f t="shared" si="13"/>
        <v>10.4</v>
      </c>
      <c r="D106" s="1">
        <f t="shared" si="14"/>
        <v>108.16000000000001</v>
      </c>
      <c r="E106" s="1">
        <f t="shared" si="15"/>
        <v>1124.8640000000003</v>
      </c>
      <c r="F106" s="1">
        <f t="shared" si="16"/>
        <v>11698.585600000002</v>
      </c>
      <c r="G106" s="1">
        <f t="shared" si="17"/>
        <v>121665.29024000003</v>
      </c>
      <c r="I106" s="12">
        <v>78</v>
      </c>
      <c r="J106" s="12">
        <v>1.4236475871147216</v>
      </c>
      <c r="K106" s="12">
        <v>1.8001449552154991E-2</v>
      </c>
      <c r="L106" s="12"/>
      <c r="M106" s="12"/>
      <c r="N106" s="12"/>
      <c r="O106" s="12"/>
      <c r="P106" s="12"/>
      <c r="Q106" s="12"/>
    </row>
    <row r="107" spans="1:17" x14ac:dyDescent="0.35">
      <c r="A107" s="1">
        <v>10.5</v>
      </c>
      <c r="B107" s="1">
        <f t="shared" si="12"/>
        <v>1.4758446204521403</v>
      </c>
      <c r="C107" s="1">
        <f t="shared" si="13"/>
        <v>10.5</v>
      </c>
      <c r="D107" s="1">
        <f t="shared" si="14"/>
        <v>110.25</v>
      </c>
      <c r="E107" s="1">
        <f t="shared" si="15"/>
        <v>1157.625</v>
      </c>
      <c r="F107" s="1">
        <f t="shared" si="16"/>
        <v>12155.0625</v>
      </c>
      <c r="G107" s="1">
        <f t="shared" si="17"/>
        <v>127628.15625</v>
      </c>
      <c r="I107" s="12">
        <v>79</v>
      </c>
      <c r="J107" s="12">
        <v>1.4239251482730233</v>
      </c>
      <c r="K107" s="12">
        <v>1.936162030663513E-2</v>
      </c>
      <c r="L107" s="12"/>
      <c r="M107" s="12"/>
      <c r="N107" s="12"/>
      <c r="O107" s="12"/>
      <c r="P107" s="12"/>
      <c r="Q107" s="12"/>
    </row>
    <row r="108" spans="1:17" x14ac:dyDescent="0.35">
      <c r="A108" s="1">
        <v>10.6</v>
      </c>
      <c r="B108" s="1">
        <f t="shared" si="12"/>
        <v>1.4767350921669102</v>
      </c>
      <c r="C108" s="1">
        <f t="shared" si="13"/>
        <v>10.6</v>
      </c>
      <c r="D108" s="1">
        <f t="shared" si="14"/>
        <v>112.36</v>
      </c>
      <c r="E108" s="1">
        <f t="shared" si="15"/>
        <v>1191.0159999999998</v>
      </c>
      <c r="F108" s="1">
        <f t="shared" si="16"/>
        <v>12624.7696</v>
      </c>
      <c r="G108" s="1">
        <f t="shared" si="17"/>
        <v>133822.55776</v>
      </c>
      <c r="I108" s="12">
        <v>80</v>
      </c>
      <c r="J108" s="12">
        <v>1.4242637905930893</v>
      </c>
      <c r="K108" s="12">
        <v>2.0619910516009199E-2</v>
      </c>
      <c r="L108" s="12"/>
      <c r="M108" s="12"/>
      <c r="N108" s="12"/>
      <c r="O108" s="12"/>
      <c r="P108" s="12"/>
      <c r="Q108" s="12"/>
    </row>
    <row r="109" spans="1:17" x14ac:dyDescent="0.35">
      <c r="A109" s="1">
        <v>10.7</v>
      </c>
      <c r="B109" s="1">
        <f t="shared" si="12"/>
        <v>1.4776090650260174</v>
      </c>
      <c r="C109" s="1">
        <f t="shared" si="13"/>
        <v>10.7</v>
      </c>
      <c r="D109" s="1">
        <f t="shared" si="14"/>
        <v>114.48999999999998</v>
      </c>
      <c r="E109" s="1">
        <f t="shared" si="15"/>
        <v>1225.0429999999997</v>
      </c>
      <c r="F109" s="1">
        <f t="shared" si="16"/>
        <v>13107.960099999995</v>
      </c>
      <c r="G109" s="1">
        <f t="shared" si="17"/>
        <v>140255.17306999993</v>
      </c>
      <c r="I109" s="12">
        <v>81</v>
      </c>
      <c r="J109" s="12">
        <v>1.4246675172018626</v>
      </c>
      <c r="K109" s="12">
        <v>2.1773815046272516E-2</v>
      </c>
      <c r="L109" s="12"/>
      <c r="M109" s="12"/>
      <c r="N109" s="12"/>
      <c r="O109" s="12"/>
      <c r="P109" s="12"/>
      <c r="Q109" s="12"/>
    </row>
    <row r="110" spans="1:17" x14ac:dyDescent="0.35">
      <c r="A110" s="1">
        <v>10.8</v>
      </c>
      <c r="B110" s="1">
        <f t="shared" si="12"/>
        <v>1.4784669920632976</v>
      </c>
      <c r="C110" s="1">
        <f t="shared" si="13"/>
        <v>10.8</v>
      </c>
      <c r="D110" s="1">
        <f t="shared" si="14"/>
        <v>116.64000000000001</v>
      </c>
      <c r="E110" s="1">
        <f t="shared" si="15"/>
        <v>1259.7120000000002</v>
      </c>
      <c r="F110" s="1">
        <f t="shared" si="16"/>
        <v>13604.889600000004</v>
      </c>
      <c r="G110" s="1">
        <f t="shared" si="17"/>
        <v>146932.80768000006</v>
      </c>
      <c r="I110" s="12">
        <v>82</v>
      </c>
      <c r="J110" s="12">
        <v>1.425139844531778</v>
      </c>
      <c r="K110" s="12">
        <v>2.2821243385223511E-2</v>
      </c>
      <c r="L110" s="12"/>
      <c r="M110" s="12"/>
      <c r="N110" s="12"/>
      <c r="O110" s="12"/>
      <c r="P110" s="12"/>
      <c r="Q110" s="12"/>
    </row>
    <row r="111" spans="1:17" x14ac:dyDescent="0.35">
      <c r="A111" s="1">
        <v>10.9</v>
      </c>
      <c r="B111" s="1">
        <f t="shared" si="12"/>
        <v>1.4793093099233887</v>
      </c>
      <c r="C111" s="1">
        <f t="shared" si="13"/>
        <v>10.9</v>
      </c>
      <c r="D111" s="1">
        <f t="shared" si="14"/>
        <v>118.81</v>
      </c>
      <c r="E111" s="1">
        <f t="shared" si="15"/>
        <v>1295.029</v>
      </c>
      <c r="F111" s="1">
        <f t="shared" si="16"/>
        <v>14115.8161</v>
      </c>
      <c r="G111" s="1">
        <f t="shared" si="17"/>
        <v>153862.39549</v>
      </c>
      <c r="I111" s="12">
        <v>83</v>
      </c>
      <c r="J111" s="12">
        <v>1.4256838155801841</v>
      </c>
      <c r="K111" s="12">
        <v>2.3760510643948907E-2</v>
      </c>
      <c r="L111" s="12"/>
      <c r="M111" s="12"/>
      <c r="N111" s="12"/>
      <c r="O111" s="12"/>
      <c r="P111" s="12"/>
      <c r="Q111" s="12"/>
    </row>
    <row r="112" spans="1:17" x14ac:dyDescent="0.35">
      <c r="A112" s="1">
        <v>11</v>
      </c>
      <c r="B112" s="1">
        <f t="shared" si="12"/>
        <v>1.4801364395941514</v>
      </c>
      <c r="C112" s="1">
        <f t="shared" si="13"/>
        <v>11</v>
      </c>
      <c r="D112" s="1">
        <f t="shared" si="14"/>
        <v>121</v>
      </c>
      <c r="E112" s="1">
        <f t="shared" si="15"/>
        <v>1331</v>
      </c>
      <c r="F112" s="1">
        <f t="shared" si="16"/>
        <v>14641</v>
      </c>
      <c r="G112" s="1">
        <f t="shared" si="17"/>
        <v>161051</v>
      </c>
      <c r="I112" s="12">
        <v>84</v>
      </c>
      <c r="J112" s="12">
        <v>1.4263020131687494</v>
      </c>
      <c r="K112" s="12">
        <v>2.4590328261123284E-2</v>
      </c>
      <c r="L112" s="12"/>
      <c r="M112" s="12"/>
      <c r="N112" s="12"/>
      <c r="O112" s="12"/>
      <c r="P112" s="12"/>
      <c r="Q112" s="12"/>
    </row>
    <row r="113" spans="1:17" x14ac:dyDescent="0.35">
      <c r="A113" s="1">
        <v>11.1</v>
      </c>
      <c r="B113" s="1">
        <f t="shared" si="12"/>
        <v>1.4809487871002689</v>
      </c>
      <c r="C113" s="1">
        <f t="shared" si="13"/>
        <v>11.1</v>
      </c>
      <c r="D113" s="1">
        <f t="shared" si="14"/>
        <v>123.21</v>
      </c>
      <c r="E113" s="1">
        <f t="shared" si="15"/>
        <v>1367.6309999999999</v>
      </c>
      <c r="F113" s="1">
        <f t="shared" si="16"/>
        <v>15180.704099999999</v>
      </c>
      <c r="G113" s="1">
        <f t="shared" si="17"/>
        <v>168505.81550999999</v>
      </c>
      <c r="I113" s="12">
        <v>85</v>
      </c>
      <c r="J113" s="12">
        <v>1.426996573202916</v>
      </c>
      <c r="K113" s="12">
        <v>2.5309794433842958E-2</v>
      </c>
      <c r="L113" s="12"/>
      <c r="M113" s="12"/>
      <c r="N113" s="12"/>
      <c r="O113" s="12"/>
      <c r="P113" s="12"/>
      <c r="Q113" s="12"/>
    </row>
    <row r="114" spans="1:17" x14ac:dyDescent="0.35">
      <c r="A114" s="1">
        <v>11.2</v>
      </c>
      <c r="B114" s="1">
        <f t="shared" si="12"/>
        <v>1.4817467441603989</v>
      </c>
      <c r="C114" s="1">
        <f t="shared" si="13"/>
        <v>11.2</v>
      </c>
      <c r="D114" s="1">
        <f t="shared" si="14"/>
        <v>125.43999999999998</v>
      </c>
      <c r="E114" s="1">
        <f t="shared" si="15"/>
        <v>1404.9279999999997</v>
      </c>
      <c r="F114" s="1">
        <f t="shared" si="16"/>
        <v>15735.193599999995</v>
      </c>
      <c r="G114" s="1">
        <f t="shared" si="17"/>
        <v>176234.16831999994</v>
      </c>
      <c r="I114" s="12">
        <v>86</v>
      </c>
      <c r="J114" s="12">
        <v>1.427769197931279</v>
      </c>
      <c r="K114" s="12">
        <v>2.5918384296753416E-2</v>
      </c>
      <c r="L114" s="12"/>
      <c r="M114" s="12"/>
      <c r="N114" s="12"/>
      <c r="O114" s="12"/>
      <c r="P114" s="12"/>
      <c r="Q114" s="12"/>
    </row>
    <row r="115" spans="1:17" x14ac:dyDescent="0.35">
      <c r="A115" s="1">
        <v>11.3</v>
      </c>
      <c r="B115" s="1">
        <f t="shared" si="12"/>
        <v>1.482530688810088</v>
      </c>
      <c r="C115" s="1">
        <f t="shared" si="13"/>
        <v>11.3</v>
      </c>
      <c r="D115" s="1">
        <f t="shared" si="14"/>
        <v>127.69000000000001</v>
      </c>
      <c r="E115" s="1">
        <f t="shared" si="15"/>
        <v>1442.8970000000002</v>
      </c>
      <c r="F115" s="1">
        <f t="shared" si="16"/>
        <v>16304.736100000004</v>
      </c>
      <c r="G115" s="1">
        <f t="shared" si="17"/>
        <v>184243.51793000006</v>
      </c>
      <c r="I115" s="12">
        <v>87</v>
      </c>
      <c r="J115" s="12">
        <v>1.4286211692050479</v>
      </c>
      <c r="K115" s="12">
        <v>2.6415939869038008E-2</v>
      </c>
      <c r="L115" s="12"/>
      <c r="M115" s="12"/>
      <c r="N115" s="12"/>
      <c r="O115" s="12"/>
      <c r="P115" s="12"/>
      <c r="Q115" s="12"/>
    </row>
    <row r="116" spans="1:17" x14ac:dyDescent="0.35">
      <c r="A116" s="1">
        <v>11.4</v>
      </c>
      <c r="B116" s="1">
        <f t="shared" si="12"/>
        <v>1.4833009859925053</v>
      </c>
      <c r="C116" s="1">
        <f t="shared" si="13"/>
        <v>11.4</v>
      </c>
      <c r="D116" s="1">
        <f t="shared" si="14"/>
        <v>129.96</v>
      </c>
      <c r="E116" s="1">
        <f t="shared" si="15"/>
        <v>1481.5440000000001</v>
      </c>
      <c r="F116" s="1">
        <f t="shared" si="16"/>
        <v>16889.601600000002</v>
      </c>
      <c r="G116" s="1">
        <f t="shared" si="17"/>
        <v>192541.45824000004</v>
      </c>
      <c r="I116" s="12">
        <v>88</v>
      </c>
      <c r="J116" s="12">
        <v>1.4295533617374452</v>
      </c>
      <c r="K116" s="12">
        <v>2.680265978738805E-2</v>
      </c>
      <c r="L116" s="12"/>
      <c r="M116" s="12"/>
      <c r="N116" s="12"/>
      <c r="O116" s="12"/>
      <c r="P116" s="12"/>
      <c r="Q116" s="12"/>
    </row>
    <row r="117" spans="1:17" x14ac:dyDescent="0.35">
      <c r="A117" s="1">
        <v>11.5</v>
      </c>
      <c r="B117" s="1">
        <f t="shared" si="12"/>
        <v>1.4840579881189115</v>
      </c>
      <c r="C117" s="1">
        <f t="shared" si="13"/>
        <v>11.5</v>
      </c>
      <c r="D117" s="1">
        <f t="shared" si="14"/>
        <v>132.25</v>
      </c>
      <c r="E117" s="1">
        <f t="shared" si="15"/>
        <v>1520.875</v>
      </c>
      <c r="F117" s="1">
        <f t="shared" si="16"/>
        <v>17490.0625</v>
      </c>
      <c r="G117" s="1">
        <f t="shared" si="17"/>
        <v>201135.71875</v>
      </c>
      <c r="I117" s="12">
        <v>89</v>
      </c>
      <c r="J117" s="12">
        <v>1.4305662563631296</v>
      </c>
      <c r="K117" s="12">
        <v>2.7079088841282406E-2</v>
      </c>
      <c r="L117" s="12"/>
      <c r="M117" s="12"/>
      <c r="N117" s="12"/>
      <c r="O117" s="12"/>
      <c r="P117" s="12"/>
      <c r="Q117" s="12"/>
    </row>
    <row r="118" spans="1:17" x14ac:dyDescent="0.35">
      <c r="A118" s="1">
        <v>11.6</v>
      </c>
      <c r="B118" s="1">
        <f t="shared" si="12"/>
        <v>1.4848020356006559</v>
      </c>
      <c r="C118" s="1">
        <f t="shared" si="13"/>
        <v>11.6</v>
      </c>
      <c r="D118" s="1">
        <f t="shared" si="14"/>
        <v>134.56</v>
      </c>
      <c r="E118" s="1">
        <f t="shared" si="15"/>
        <v>1560.896</v>
      </c>
      <c r="F118" s="1">
        <f t="shared" si="16"/>
        <v>18106.393599999999</v>
      </c>
      <c r="G118" s="1">
        <f t="shared" si="17"/>
        <v>210034.16575999997</v>
      </c>
      <c r="I118" s="12">
        <v>90</v>
      </c>
      <c r="J118" s="12">
        <v>1.4316599532976273</v>
      </c>
      <c r="K118" s="12">
        <v>2.7246107325593183E-2</v>
      </c>
      <c r="L118" s="12"/>
      <c r="M118" s="12"/>
      <c r="N118" s="12"/>
      <c r="O118" s="12"/>
      <c r="P118" s="12"/>
      <c r="Q118" s="12"/>
    </row>
    <row r="119" spans="1:17" x14ac:dyDescent="0.35">
      <c r="A119" s="1">
        <v>11.7</v>
      </c>
      <c r="B119" s="1">
        <f t="shared" si="12"/>
        <v>1.4855334573543673</v>
      </c>
      <c r="C119" s="1">
        <f t="shared" si="13"/>
        <v>11.7</v>
      </c>
      <c r="D119" s="1">
        <f t="shared" si="14"/>
        <v>136.88999999999999</v>
      </c>
      <c r="E119" s="1">
        <f t="shared" si="15"/>
        <v>1601.6129999999998</v>
      </c>
      <c r="F119" s="1">
        <f t="shared" si="16"/>
        <v>18738.872099999997</v>
      </c>
      <c r="G119" s="1">
        <f t="shared" si="17"/>
        <v>219244.80356999996</v>
      </c>
      <c r="I119" s="12">
        <v>91</v>
      </c>
      <c r="J119" s="12">
        <v>1.432834185396747</v>
      </c>
      <c r="K119" s="12">
        <v>2.7304920224253904E-2</v>
      </c>
      <c r="L119" s="12"/>
      <c r="M119" s="12"/>
      <c r="N119" s="12"/>
      <c r="O119" s="12"/>
      <c r="P119" s="12"/>
      <c r="Q119" s="12"/>
    </row>
    <row r="120" spans="1:17" x14ac:dyDescent="0.35">
      <c r="A120" s="1">
        <v>11.8</v>
      </c>
      <c r="B120" s="1">
        <f t="shared" si="12"/>
        <v>1.4862525712818986</v>
      </c>
      <c r="C120" s="1">
        <f t="shared" si="13"/>
        <v>11.8</v>
      </c>
      <c r="D120" s="1">
        <f t="shared" si="14"/>
        <v>139.24</v>
      </c>
      <c r="E120" s="1">
        <f t="shared" si="15"/>
        <v>1643.0320000000002</v>
      </c>
      <c r="F120" s="1">
        <f t="shared" si="16"/>
        <v>19387.777600000001</v>
      </c>
      <c r="G120" s="1">
        <f t="shared" si="17"/>
        <v>228775.77568000002</v>
      </c>
      <c r="I120" s="12">
        <v>92</v>
      </c>
      <c r="J120" s="12">
        <v>1.4340883314159996</v>
      </c>
      <c r="K120" s="12">
        <v>2.7257046237533666E-2</v>
      </c>
      <c r="L120" s="12"/>
      <c r="M120" s="12"/>
      <c r="N120" s="12"/>
      <c r="O120" s="12"/>
      <c r="P120" s="12"/>
      <c r="Q120" s="12"/>
    </row>
    <row r="121" spans="1:17" x14ac:dyDescent="0.35">
      <c r="A121" s="1">
        <v>11.9</v>
      </c>
      <c r="B121" s="1">
        <f t="shared" si="12"/>
        <v>1.4869596847264821</v>
      </c>
      <c r="C121" s="1">
        <f t="shared" si="13"/>
        <v>11.9</v>
      </c>
      <c r="D121" s="1">
        <f t="shared" si="14"/>
        <v>141.61000000000001</v>
      </c>
      <c r="E121" s="1">
        <f t="shared" si="15"/>
        <v>1685.1590000000001</v>
      </c>
      <c r="F121" s="1">
        <f t="shared" si="16"/>
        <v>20053.392100000005</v>
      </c>
      <c r="G121" s="1">
        <f t="shared" si="17"/>
        <v>238635.36599000005</v>
      </c>
      <c r="I121" s="12">
        <v>93</v>
      </c>
      <c r="J121" s="12">
        <v>1.4354214292700238</v>
      </c>
      <c r="K121" s="12">
        <v>2.7104306664416766E-2</v>
      </c>
      <c r="L121" s="12"/>
      <c r="M121" s="12"/>
      <c r="N121" s="12"/>
      <c r="O121" s="12"/>
      <c r="P121" s="12"/>
      <c r="Q121" s="12"/>
    </row>
    <row r="122" spans="1:17" x14ac:dyDescent="0.35">
      <c r="A122" s="1">
        <v>12</v>
      </c>
      <c r="B122" s="1">
        <f t="shared" si="12"/>
        <v>1.4876550949064553</v>
      </c>
      <c r="C122" s="1">
        <f t="shared" si="13"/>
        <v>12</v>
      </c>
      <c r="D122" s="1">
        <f t="shared" si="14"/>
        <v>144</v>
      </c>
      <c r="E122" s="1">
        <f t="shared" si="15"/>
        <v>1728</v>
      </c>
      <c r="F122" s="1">
        <f t="shared" si="16"/>
        <v>20736</v>
      </c>
      <c r="G122" s="1">
        <f t="shared" si="17"/>
        <v>248832</v>
      </c>
      <c r="I122" s="12">
        <v>94</v>
      </c>
      <c r="J122" s="12">
        <v>1.4368321892920122</v>
      </c>
      <c r="K122" s="12">
        <v>2.6848814150652656E-2</v>
      </c>
      <c r="L122" s="12"/>
      <c r="M122" s="12"/>
      <c r="N122" s="12"/>
      <c r="O122" s="12"/>
      <c r="P122" s="12"/>
      <c r="Q122" s="12"/>
    </row>
    <row r="123" spans="1:17" x14ac:dyDescent="0.35">
      <c r="A123" s="1">
        <v>12.1</v>
      </c>
      <c r="B123" s="1">
        <f t="shared" si="12"/>
        <v>1.4883390893278305</v>
      </c>
      <c r="C123" s="1">
        <f t="shared" si="13"/>
        <v>12.1</v>
      </c>
      <c r="D123" s="1">
        <f t="shared" si="14"/>
        <v>146.41</v>
      </c>
      <c r="E123" s="1">
        <f t="shared" si="15"/>
        <v>1771.5609999999999</v>
      </c>
      <c r="F123" s="1">
        <f t="shared" si="16"/>
        <v>21435.8881</v>
      </c>
      <c r="G123" s="1">
        <f t="shared" si="17"/>
        <v>259374.24601</v>
      </c>
      <c r="I123" s="12">
        <v>95</v>
      </c>
      <c r="J123" s="12">
        <v>1.4383190074931145</v>
      </c>
      <c r="K123" s="12">
        <v>2.6492961312182262E-2</v>
      </c>
      <c r="L123" s="12"/>
      <c r="M123" s="12"/>
      <c r="N123" s="12"/>
      <c r="O123" s="12"/>
      <c r="P123" s="12"/>
      <c r="Q123" s="12"/>
    </row>
    <row r="124" spans="1:17" x14ac:dyDescent="0.35">
      <c r="A124" s="1">
        <v>12.2</v>
      </c>
      <c r="B124" s="1">
        <f t="shared" si="12"/>
        <v>1.4890119461769007</v>
      </c>
      <c r="C124" s="1">
        <f t="shared" si="13"/>
        <v>12.2</v>
      </c>
      <c r="D124" s="1">
        <f t="shared" si="14"/>
        <v>148.83999999999997</v>
      </c>
      <c r="E124" s="1">
        <f t="shared" si="15"/>
        <v>1815.8479999999995</v>
      </c>
      <c r="F124" s="1">
        <f t="shared" si="16"/>
        <v>22153.345599999993</v>
      </c>
      <c r="G124" s="1">
        <f t="shared" si="17"/>
        <v>270270.81631999993</v>
      </c>
      <c r="I124" s="12">
        <v>96</v>
      </c>
      <c r="J124" s="12">
        <v>1.4398799788218872</v>
      </c>
      <c r="K124" s="12">
        <v>2.6039409242775591E-2</v>
      </c>
      <c r="L124" s="12"/>
      <c r="M124" s="12"/>
      <c r="N124" s="12"/>
      <c r="O124" s="12"/>
      <c r="P124" s="12"/>
      <c r="Q124" s="12"/>
    </row>
    <row r="125" spans="1:17" x14ac:dyDescent="0.35">
      <c r="A125" s="1">
        <v>12.3</v>
      </c>
      <c r="B125" s="1">
        <f t="shared" si="12"/>
        <v>1.4896739346939956</v>
      </c>
      <c r="C125" s="1">
        <f t="shared" si="13"/>
        <v>12.3</v>
      </c>
      <c r="D125" s="1">
        <f t="shared" si="14"/>
        <v>151.29000000000002</v>
      </c>
      <c r="E125" s="1">
        <f t="shared" si="15"/>
        <v>1860.8670000000004</v>
      </c>
      <c r="F125" s="1">
        <f t="shared" si="16"/>
        <v>22888.664100000005</v>
      </c>
      <c r="G125" s="1">
        <f t="shared" si="17"/>
        <v>281530.5684300001</v>
      </c>
      <c r="I125" s="12">
        <v>97</v>
      </c>
      <c r="J125" s="12">
        <v>1.4415129104236852</v>
      </c>
      <c r="K125" s="12">
        <v>2.5491075914168659E-2</v>
      </c>
      <c r="L125" s="12"/>
      <c r="M125" s="12"/>
      <c r="N125" s="12"/>
      <c r="O125" s="12"/>
      <c r="P125" s="12"/>
      <c r="Q125" s="12"/>
    </row>
    <row r="126" spans="1:17" x14ac:dyDescent="0.35">
      <c r="A126" s="1">
        <v>12.4</v>
      </c>
      <c r="B126" s="1">
        <f t="shared" si="12"/>
        <v>1.4903253155294358</v>
      </c>
      <c r="C126" s="1">
        <f t="shared" si="13"/>
        <v>12.4</v>
      </c>
      <c r="D126" s="1">
        <f t="shared" si="14"/>
        <v>153.76000000000002</v>
      </c>
      <c r="E126" s="1">
        <f t="shared" si="15"/>
        <v>1906.6240000000003</v>
      </c>
      <c r="F126" s="1">
        <f t="shared" si="16"/>
        <v>23642.137600000005</v>
      </c>
      <c r="G126" s="1">
        <f t="shared" si="17"/>
        <v>293162.50624000008</v>
      </c>
      <c r="I126" s="12">
        <v>98</v>
      </c>
      <c r="J126" s="12">
        <v>1.443215334900108</v>
      </c>
      <c r="K126" s="12">
        <v>2.4851124476119146E-2</v>
      </c>
      <c r="L126" s="12"/>
      <c r="M126" s="12"/>
      <c r="N126" s="12"/>
      <c r="O126" s="12"/>
      <c r="P126" s="12"/>
      <c r="Q126" s="12"/>
    </row>
    <row r="127" spans="1:17" x14ac:dyDescent="0.35">
      <c r="A127" s="1">
        <v>12.5</v>
      </c>
      <c r="B127" s="1">
        <f t="shared" si="12"/>
        <v>1.4909663410826592</v>
      </c>
      <c r="C127" s="1">
        <f t="shared" si="13"/>
        <v>12.5</v>
      </c>
      <c r="D127" s="1">
        <f t="shared" si="14"/>
        <v>156.25</v>
      </c>
      <c r="E127" s="1">
        <f t="shared" si="15"/>
        <v>1953.125</v>
      </c>
      <c r="F127" s="1">
        <f t="shared" si="16"/>
        <v>24414.0625</v>
      </c>
      <c r="G127" s="1">
        <f t="shared" si="17"/>
        <v>305175.78125</v>
      </c>
      <c r="I127" s="12">
        <v>99</v>
      </c>
      <c r="J127" s="12">
        <v>1.444984523568408</v>
      </c>
      <c r="K127" s="12">
        <v>2.412295146341159E-2</v>
      </c>
      <c r="L127" s="12"/>
      <c r="M127" s="12"/>
      <c r="N127" s="12"/>
      <c r="O127" s="12"/>
      <c r="P127" s="12"/>
      <c r="Q127" s="12"/>
    </row>
    <row r="128" spans="1:17" x14ac:dyDescent="0.35">
      <c r="A128" s="1">
        <v>12.6</v>
      </c>
      <c r="B128" s="1">
        <f t="shared" si="12"/>
        <v>1.4915972558254451</v>
      </c>
      <c r="C128" s="1">
        <f t="shared" si="13"/>
        <v>12.6</v>
      </c>
      <c r="D128" s="1">
        <f t="shared" si="14"/>
        <v>158.76</v>
      </c>
      <c r="E128" s="1">
        <f t="shared" si="15"/>
        <v>2000.3759999999997</v>
      </c>
      <c r="F128" s="1">
        <f t="shared" si="16"/>
        <v>25204.737599999997</v>
      </c>
      <c r="G128" s="1">
        <f t="shared" si="17"/>
        <v>317579.69375999994</v>
      </c>
      <c r="I128" s="12">
        <v>100</v>
      </c>
      <c r="J128" s="12">
        <v>1.44681749972092</v>
      </c>
      <c r="K128" s="12">
        <v>2.331017491614773E-2</v>
      </c>
      <c r="L128" s="12"/>
      <c r="M128" s="12"/>
      <c r="N128" s="12"/>
      <c r="O128" s="12"/>
      <c r="P128" s="12"/>
      <c r="Q128" s="12"/>
    </row>
    <row r="129" spans="1:17" x14ac:dyDescent="0.35">
      <c r="A129" s="1">
        <v>12.7</v>
      </c>
      <c r="B129" s="1">
        <f t="shared" si="12"/>
        <v>1.4922182966100905</v>
      </c>
      <c r="C129" s="1">
        <f t="shared" si="13"/>
        <v>12.7</v>
      </c>
      <c r="D129" s="1">
        <f t="shared" si="14"/>
        <v>161.29</v>
      </c>
      <c r="E129" s="1">
        <f t="shared" si="15"/>
        <v>2048.3829999999998</v>
      </c>
      <c r="F129" s="1">
        <f t="shared" si="16"/>
        <v>26014.464099999997</v>
      </c>
      <c r="G129" s="1">
        <f t="shared" si="17"/>
        <v>330383.69406999997</v>
      </c>
      <c r="I129" s="12">
        <v>101</v>
      </c>
      <c r="J129" s="12">
        <v>1.4487110518844659</v>
      </c>
      <c r="K129" s="12">
        <v>2.2416622419268784E-2</v>
      </c>
      <c r="L129" s="12"/>
      <c r="M129" s="12"/>
      <c r="N129" s="12"/>
      <c r="O129" s="12"/>
      <c r="P129" s="12"/>
      <c r="Q129" s="12"/>
    </row>
    <row r="130" spans="1:17" x14ac:dyDescent="0.35">
      <c r="A130" s="1">
        <v>12.8</v>
      </c>
      <c r="B130" s="1">
        <f t="shared" si="12"/>
        <v>1.4928296929633542</v>
      </c>
      <c r="C130" s="1">
        <f t="shared" si="13"/>
        <v>12.8</v>
      </c>
      <c r="D130" s="1">
        <f t="shared" si="14"/>
        <v>163.84000000000003</v>
      </c>
      <c r="E130" s="1">
        <f t="shared" si="15"/>
        <v>2097.1520000000005</v>
      </c>
      <c r="F130" s="1">
        <f t="shared" si="16"/>
        <v>26843.545600000012</v>
      </c>
      <c r="G130" s="1">
        <f t="shared" si="17"/>
        <v>343597.3836800002</v>
      </c>
      <c r="I130" s="12">
        <v>102</v>
      </c>
      <c r="J130" s="12">
        <v>1.4506617470798007</v>
      </c>
      <c r="K130" s="12">
        <v>2.1446319066689368E-2</v>
      </c>
      <c r="L130" s="12"/>
      <c r="M130" s="12"/>
      <c r="N130" s="12"/>
      <c r="O130" s="12"/>
      <c r="P130" s="12"/>
      <c r="Q130" s="12"/>
    </row>
    <row r="131" spans="1:17" x14ac:dyDescent="0.35">
      <c r="A131" s="1">
        <v>12.9</v>
      </c>
      <c r="B131" s="1">
        <f t="shared" si="12"/>
        <v>1.4934316673669235</v>
      </c>
      <c r="C131" s="1">
        <f t="shared" si="13"/>
        <v>12.9</v>
      </c>
      <c r="D131" s="1">
        <f t="shared" si="14"/>
        <v>166.41</v>
      </c>
      <c r="E131" s="1">
        <f t="shared" si="15"/>
        <v>2146.6889999999999</v>
      </c>
      <c r="F131" s="1">
        <f t="shared" si="16"/>
        <v>27692.288099999998</v>
      </c>
      <c r="G131" s="1">
        <f t="shared" si="17"/>
        <v>357230.51649000001</v>
      </c>
      <c r="I131" s="12">
        <v>103</v>
      </c>
      <c r="J131" s="12">
        <v>1.4526659440810168</v>
      </c>
      <c r="K131" s="12">
        <v>2.0403475355161182E-2</v>
      </c>
      <c r="L131" s="12"/>
      <c r="M131" s="12"/>
      <c r="N131" s="12"/>
      <c r="O131" s="12"/>
      <c r="P131" s="12"/>
      <c r="Q131" s="12"/>
    </row>
    <row r="132" spans="1:17" x14ac:dyDescent="0.35">
      <c r="A132" s="1">
        <v>13</v>
      </c>
      <c r="B132" s="1">
        <f t="shared" si="12"/>
        <v>1.4940244355251187</v>
      </c>
      <c r="C132" s="1">
        <f t="shared" si="13"/>
        <v>13</v>
      </c>
      <c r="D132" s="1">
        <f t="shared" si="14"/>
        <v>169</v>
      </c>
      <c r="E132" s="1">
        <f t="shared" si="15"/>
        <v>2197</v>
      </c>
      <c r="F132" s="1">
        <f t="shared" si="16"/>
        <v>28561</v>
      </c>
      <c r="G132" s="1">
        <f t="shared" si="17"/>
        <v>371293</v>
      </c>
      <c r="I132" s="12">
        <v>104</v>
      </c>
      <c r="J132" s="12">
        <v>1.4547198066749716</v>
      </c>
      <c r="K132" s="12">
        <v>1.9292475012451016E-2</v>
      </c>
      <c r="L132" s="12"/>
      <c r="M132" s="12"/>
      <c r="N132" s="12"/>
      <c r="O132" s="12"/>
      <c r="P132" s="12"/>
      <c r="Q132" s="12"/>
    </row>
    <row r="133" spans="1:17" x14ac:dyDescent="0.35">
      <c r="A133" s="1">
        <v>13.1</v>
      </c>
      <c r="B133" s="1">
        <f t="shared" si="12"/>
        <v>1.4946082066205091</v>
      </c>
      <c r="C133" s="1">
        <f t="shared" si="13"/>
        <v>13.1</v>
      </c>
      <c r="D133" s="1">
        <f t="shared" si="14"/>
        <v>171.60999999999999</v>
      </c>
      <c r="E133" s="1">
        <f t="shared" si="15"/>
        <v>2248.0909999999999</v>
      </c>
      <c r="F133" s="1">
        <f t="shared" si="16"/>
        <v>29449.992099999996</v>
      </c>
      <c r="G133" s="1">
        <f t="shared" si="17"/>
        <v>385794.89650999993</v>
      </c>
      <c r="I133" s="12">
        <v>105</v>
      </c>
      <c r="J133" s="12">
        <v>1.4568193169207093</v>
      </c>
      <c r="K133" s="12">
        <v>1.8117862764174042E-2</v>
      </c>
      <c r="L133" s="12"/>
      <c r="M133" s="12"/>
      <c r="N133" s="12"/>
      <c r="O133" s="12"/>
      <c r="P133" s="12"/>
      <c r="Q133" s="12"/>
    </row>
    <row r="134" spans="1:17" x14ac:dyDescent="0.35">
      <c r="A134" s="1">
        <v>13.2</v>
      </c>
      <c r="B134" s="1">
        <f t="shared" si="12"/>
        <v>1.4951831835580667</v>
      </c>
      <c r="C134" s="1">
        <f t="shared" si="13"/>
        <v>13.2</v>
      </c>
      <c r="D134" s="1">
        <f t="shared" si="14"/>
        <v>174.23999999999998</v>
      </c>
      <c r="E134" s="1">
        <f t="shared" si="15"/>
        <v>2299.9679999999998</v>
      </c>
      <c r="F134" s="1">
        <f t="shared" si="16"/>
        <v>30359.577599999993</v>
      </c>
      <c r="G134" s="1">
        <f t="shared" si="17"/>
        <v>400746.42431999987</v>
      </c>
      <c r="I134" s="12">
        <v>106</v>
      </c>
      <c r="J134" s="12">
        <v>1.4589602884088757</v>
      </c>
      <c r="K134" s="12">
        <v>1.688433204326456E-2</v>
      </c>
      <c r="L134" s="12"/>
      <c r="M134" s="12"/>
      <c r="N134" s="12"/>
      <c r="O134" s="12"/>
      <c r="P134" s="12"/>
      <c r="Q134" s="12"/>
    </row>
    <row r="135" spans="1:17" x14ac:dyDescent="0.35">
      <c r="A135" s="1">
        <v>13.3</v>
      </c>
      <c r="B135" s="1">
        <f t="shared" si="12"/>
        <v>1.4957495631984561</v>
      </c>
      <c r="C135" s="1">
        <f t="shared" si="13"/>
        <v>13.3</v>
      </c>
      <c r="D135" s="1">
        <f t="shared" si="14"/>
        <v>176.89000000000001</v>
      </c>
      <c r="E135" s="1">
        <f t="shared" si="15"/>
        <v>2352.6370000000002</v>
      </c>
      <c r="F135" s="1">
        <f t="shared" si="16"/>
        <v>31290.072100000005</v>
      </c>
      <c r="G135" s="1">
        <f t="shared" si="17"/>
        <v>416157.95893000008</v>
      </c>
      <c r="I135" s="12">
        <v>107</v>
      </c>
      <c r="J135" s="12">
        <v>1.461138379521159</v>
      </c>
      <c r="K135" s="12">
        <v>1.5596712645751243E-2</v>
      </c>
      <c r="L135" s="12"/>
      <c r="M135" s="12"/>
      <c r="N135" s="12"/>
      <c r="O135" s="12"/>
      <c r="P135" s="12"/>
      <c r="Q135" s="12"/>
    </row>
    <row r="136" spans="1:17" x14ac:dyDescent="0.35">
      <c r="A136" s="1">
        <v>13.4</v>
      </c>
      <c r="B136" s="1">
        <f t="shared" si="12"/>
        <v>1.496307536581015</v>
      </c>
      <c r="C136" s="1">
        <f t="shared" si="13"/>
        <v>13.4</v>
      </c>
      <c r="D136" s="1">
        <f t="shared" si="14"/>
        <v>179.56</v>
      </c>
      <c r="E136" s="1">
        <f t="shared" si="15"/>
        <v>2406.1040000000003</v>
      </c>
      <c r="F136" s="1">
        <f t="shared" si="16"/>
        <v>32241.793600000001</v>
      </c>
      <c r="G136" s="1">
        <f t="shared" si="17"/>
        <v>432040.03424000001</v>
      </c>
      <c r="I136" s="12">
        <v>108</v>
      </c>
      <c r="J136" s="12">
        <v>1.4633491066896835</v>
      </c>
      <c r="K136" s="12">
        <v>1.4259958336333867E-2</v>
      </c>
      <c r="L136" s="12"/>
      <c r="M136" s="12"/>
      <c r="N136" s="12"/>
      <c r="O136" s="12"/>
      <c r="P136" s="12"/>
      <c r="Q136" s="12"/>
    </row>
    <row r="137" spans="1:17" x14ac:dyDescent="0.35">
      <c r="A137" s="1">
        <v>13.5</v>
      </c>
      <c r="B137" s="1">
        <f t="shared" si="12"/>
        <v>1.4968572891369563</v>
      </c>
      <c r="C137" s="1">
        <f t="shared" si="13"/>
        <v>13.5</v>
      </c>
      <c r="D137" s="1">
        <f t="shared" si="14"/>
        <v>182.25</v>
      </c>
      <c r="E137" s="1">
        <f t="shared" si="15"/>
        <v>2460.375</v>
      </c>
      <c r="F137" s="1">
        <f t="shared" si="16"/>
        <v>33215.0625</v>
      </c>
      <c r="G137" s="1">
        <f t="shared" si="17"/>
        <v>448403.34375</v>
      </c>
      <c r="I137" s="12">
        <v>109</v>
      </c>
      <c r="J137" s="12">
        <v>1.4655878576564516</v>
      </c>
      <c r="K137" s="12">
        <v>1.287913440684596E-2</v>
      </c>
      <c r="L137" s="12"/>
      <c r="M137" s="12"/>
      <c r="N137" s="12"/>
      <c r="O137" s="12"/>
      <c r="P137" s="12"/>
      <c r="Q137" s="12"/>
    </row>
    <row r="138" spans="1:17" x14ac:dyDescent="0.35">
      <c r="A138" s="1">
        <v>13.600000000000099</v>
      </c>
      <c r="B138" s="1">
        <f t="shared" si="12"/>
        <v>1.4973990008932856</v>
      </c>
      <c r="C138" s="1">
        <f t="shared" si="13"/>
        <v>13.600000000000099</v>
      </c>
      <c r="D138" s="1">
        <f t="shared" si="14"/>
        <v>184.96000000000271</v>
      </c>
      <c r="E138" s="1">
        <f t="shared" si="15"/>
        <v>2515.4560000000552</v>
      </c>
      <c r="F138" s="1">
        <f t="shared" si="16"/>
        <v>34210.201600001004</v>
      </c>
      <c r="G138" s="1">
        <f t="shared" si="17"/>
        <v>465258.74176001706</v>
      </c>
      <c r="I138" s="12">
        <v>110</v>
      </c>
      <c r="J138" s="12">
        <v>1.4678499047327664</v>
      </c>
      <c r="K138" s="12">
        <v>1.1459405190622274E-2</v>
      </c>
      <c r="L138" s="12"/>
      <c r="M138" s="12"/>
      <c r="N138" s="12"/>
      <c r="O138" s="12"/>
      <c r="P138" s="12"/>
      <c r="Q138" s="12"/>
    </row>
    <row r="139" spans="1:17" x14ac:dyDescent="0.35">
      <c r="A139" s="1">
        <v>13.700000000000101</v>
      </c>
      <c r="B139" s="1">
        <f t="shared" si="12"/>
        <v>1.4979328466678974</v>
      </c>
      <c r="C139" s="1">
        <f t="shared" si="13"/>
        <v>13.700000000000101</v>
      </c>
      <c r="D139" s="1">
        <f t="shared" si="14"/>
        <v>187.69000000000275</v>
      </c>
      <c r="E139" s="1">
        <f t="shared" si="15"/>
        <v>2571.3530000000565</v>
      </c>
      <c r="F139" s="1">
        <f t="shared" si="16"/>
        <v>35227.536100001031</v>
      </c>
      <c r="G139" s="1">
        <f t="shared" si="17"/>
        <v>482617.24457001768</v>
      </c>
      <c r="I139" s="12">
        <v>111</v>
      </c>
      <c r="J139" s="12">
        <v>1.4701304180586225</v>
      </c>
      <c r="K139" s="12">
        <v>1.0006021535528875E-2</v>
      </c>
      <c r="L139" s="12"/>
      <c r="M139" s="12"/>
      <c r="N139" s="12"/>
      <c r="O139" s="12"/>
      <c r="P139" s="12"/>
      <c r="Q139" s="12"/>
    </row>
    <row r="140" spans="1:17" x14ac:dyDescent="0.35">
      <c r="A140" s="1">
        <v>13.8000000000001</v>
      </c>
      <c r="B140" s="1">
        <f t="shared" si="12"/>
        <v>1.4984589962563022</v>
      </c>
      <c r="C140" s="1">
        <f t="shared" si="13"/>
        <v>13.8000000000001</v>
      </c>
      <c r="D140" s="1">
        <f t="shared" si="14"/>
        <v>190.44000000000275</v>
      </c>
      <c r="E140" s="1">
        <f t="shared" si="15"/>
        <v>2628.072000000057</v>
      </c>
      <c r="F140" s="1">
        <f t="shared" si="16"/>
        <v>36267.393600001051</v>
      </c>
      <c r="G140" s="1">
        <f t="shared" si="17"/>
        <v>500490.03168001812</v>
      </c>
      <c r="I140" s="12">
        <v>112</v>
      </c>
      <c r="J140" s="12">
        <v>1.4724244788621854</v>
      </c>
      <c r="K140" s="12">
        <v>8.5243082380834778E-3</v>
      </c>
      <c r="L140" s="12"/>
      <c r="M140" s="12"/>
      <c r="N140" s="12"/>
      <c r="O140" s="12"/>
      <c r="P140" s="12"/>
      <c r="Q140" s="12"/>
    </row>
    <row r="141" spans="1:17" x14ac:dyDescent="0.35">
      <c r="A141" s="1">
        <v>13.9000000000001</v>
      </c>
      <c r="B141" s="1">
        <f t="shared" si="12"/>
        <v>1.4989776146103864</v>
      </c>
      <c r="C141" s="1">
        <f t="shared" si="13"/>
        <v>13.9000000000001</v>
      </c>
      <c r="D141" s="1">
        <f t="shared" si="14"/>
        <v>193.21000000000276</v>
      </c>
      <c r="E141" s="1">
        <f t="shared" si="15"/>
        <v>2685.6190000000579</v>
      </c>
      <c r="F141" s="1">
        <f t="shared" si="16"/>
        <v>37330.104100001066</v>
      </c>
      <c r="G141" s="1">
        <f t="shared" si="17"/>
        <v>518888.44699001854</v>
      </c>
      <c r="I141" s="12">
        <v>113</v>
      </c>
      <c r="J141" s="12">
        <v>1.4747270927191505</v>
      </c>
      <c r="K141" s="12">
        <v>7.0196514412483868E-3</v>
      </c>
      <c r="L141" s="12"/>
      <c r="M141" s="12"/>
      <c r="N141" s="12"/>
      <c r="O141" s="12"/>
      <c r="P141" s="12"/>
      <c r="Q141" s="12"/>
    </row>
    <row r="142" spans="1:17" x14ac:dyDescent="0.35">
      <c r="A142" s="1">
        <v>14.000000000000099</v>
      </c>
      <c r="B142" s="1">
        <f t="shared" si="12"/>
        <v>1.4994888620096067</v>
      </c>
      <c r="C142" s="1">
        <f t="shared" si="13"/>
        <v>14.000000000000099</v>
      </c>
      <c r="D142" s="1">
        <f t="shared" si="14"/>
        <v>196.00000000000279</v>
      </c>
      <c r="E142" s="1">
        <f t="shared" si="15"/>
        <v>2744.0000000000587</v>
      </c>
      <c r="F142" s="1">
        <f t="shared" si="16"/>
        <v>38416.000000001091</v>
      </c>
      <c r="G142" s="1">
        <f t="shared" si="17"/>
        <v>537824.00000001909</v>
      </c>
      <c r="I142" s="12">
        <v>114</v>
      </c>
      <c r="J142" s="12">
        <v>1.4770332028122088</v>
      </c>
      <c r="K142" s="12">
        <v>5.4974859978791368E-3</v>
      </c>
      <c r="L142" s="12"/>
      <c r="M142" s="12"/>
      <c r="N142" s="12"/>
      <c r="O142" s="12"/>
      <c r="P142" s="12"/>
      <c r="Q142" s="12"/>
    </row>
    <row r="143" spans="1:17" x14ac:dyDescent="0.35">
      <c r="A143" s="1">
        <v>14.100000000000099</v>
      </c>
      <c r="B143" s="1">
        <f t="shared" si="12"/>
        <v>1.4999928942249885</v>
      </c>
      <c r="C143" s="1">
        <f t="shared" si="13"/>
        <v>14.100000000000099</v>
      </c>
      <c r="D143" s="1">
        <f t="shared" si="14"/>
        <v>198.81000000000279</v>
      </c>
      <c r="E143" s="1">
        <f t="shared" si="15"/>
        <v>2803.2210000000591</v>
      </c>
      <c r="F143" s="1">
        <f t="shared" si="16"/>
        <v>39525.416100001108</v>
      </c>
      <c r="G143" s="1">
        <f t="shared" si="17"/>
        <v>557308.36701001949</v>
      </c>
      <c r="I143" s="12">
        <v>115</v>
      </c>
      <c r="J143" s="12">
        <v>1.4793377031904451</v>
      </c>
      <c r="K143" s="12">
        <v>3.9632828020601529E-3</v>
      </c>
      <c r="L143" s="12"/>
      <c r="M143" s="12"/>
      <c r="N143" s="12"/>
      <c r="O143" s="12"/>
      <c r="P143" s="12"/>
      <c r="Q143" s="12"/>
    </row>
    <row r="144" spans="1:17" x14ac:dyDescent="0.35">
      <c r="A144" s="1">
        <v>14.200000000000101</v>
      </c>
      <c r="B144" s="1">
        <f t="shared" si="12"/>
        <v>1.5004898626762726</v>
      </c>
      <c r="C144" s="1">
        <f t="shared" si="13"/>
        <v>14.200000000000101</v>
      </c>
      <c r="D144" s="1">
        <f t="shared" si="14"/>
        <v>201.64000000000286</v>
      </c>
      <c r="E144" s="1">
        <f t="shared" si="15"/>
        <v>2863.2880000000609</v>
      </c>
      <c r="F144" s="1">
        <f t="shared" si="16"/>
        <v>40658.689600001155</v>
      </c>
      <c r="G144" s="1">
        <f t="shared" si="17"/>
        <v>577353.39232002047</v>
      </c>
      <c r="I144" s="12">
        <v>116</v>
      </c>
      <c r="J144" s="12">
        <v>1.4816354520287804</v>
      </c>
      <c r="K144" s="12">
        <v>2.4225360901310999E-3</v>
      </c>
      <c r="L144" s="12"/>
      <c r="M144" s="12"/>
      <c r="N144" s="12"/>
      <c r="O144" s="12"/>
      <c r="P144" s="12"/>
      <c r="Q144" s="12"/>
    </row>
    <row r="145" spans="1:17" x14ac:dyDescent="0.35">
      <c r="A145" s="1">
        <v>14.3000000000001</v>
      </c>
      <c r="B145" s="1">
        <f t="shared" si="12"/>
        <v>1.50097991458255</v>
      </c>
      <c r="C145" s="1">
        <f t="shared" si="13"/>
        <v>14.3000000000001</v>
      </c>
      <c r="D145" s="1">
        <f t="shared" si="14"/>
        <v>204.49000000000285</v>
      </c>
      <c r="E145" s="1">
        <f t="shared" si="15"/>
        <v>2924.2070000000613</v>
      </c>
      <c r="F145" s="1">
        <f t="shared" si="16"/>
        <v>41816.160100001165</v>
      </c>
      <c r="G145" s="1">
        <f t="shared" si="17"/>
        <v>597971.08943002089</v>
      </c>
      <c r="I145" s="12">
        <v>117</v>
      </c>
      <c r="J145" s="12">
        <v>1.4839212848873626</v>
      </c>
      <c r="K145" s="12">
        <v>8.8075071329329901E-4</v>
      </c>
      <c r="L145" s="12"/>
      <c r="M145" s="12"/>
      <c r="N145" s="12"/>
      <c r="O145" s="12"/>
      <c r="P145" s="12"/>
      <c r="Q145" s="12"/>
    </row>
    <row r="146" spans="1:17" x14ac:dyDescent="0.35">
      <c r="A146" s="1">
        <v>14.4000000000001</v>
      </c>
      <c r="B146" s="1">
        <f t="shared" si="12"/>
        <v>1.5014631931066884</v>
      </c>
      <c r="C146" s="1">
        <f t="shared" si="13"/>
        <v>14.4000000000001</v>
      </c>
      <c r="D146" s="1">
        <f t="shared" si="14"/>
        <v>207.36000000000288</v>
      </c>
      <c r="E146" s="1">
        <f t="shared" si="15"/>
        <v>2985.9840000000622</v>
      </c>
      <c r="F146" s="1">
        <f t="shared" si="16"/>
        <v>42998.169600001194</v>
      </c>
      <c r="G146" s="1">
        <f t="shared" si="17"/>
        <v>619173.64224002149</v>
      </c>
      <c r="I146" s="12">
        <v>118</v>
      </c>
      <c r="J146" s="12">
        <v>1.4861900279710136</v>
      </c>
      <c r="K146" s="12">
        <v>-6.5657061664636807E-4</v>
      </c>
      <c r="L146" s="12"/>
      <c r="M146" s="12"/>
      <c r="N146" s="12"/>
      <c r="O146" s="12"/>
      <c r="P146" s="12"/>
      <c r="Q146" s="12"/>
    </row>
    <row r="147" spans="1:17" x14ac:dyDescent="0.35">
      <c r="A147" s="1">
        <v>14.500000000000099</v>
      </c>
      <c r="B147" s="1">
        <f t="shared" si="12"/>
        <v>1.5019398374938524</v>
      </c>
      <c r="C147" s="1">
        <f t="shared" si="13"/>
        <v>14.500000000000099</v>
      </c>
      <c r="D147" s="1">
        <f t="shared" si="14"/>
        <v>210.2500000000029</v>
      </c>
      <c r="E147" s="1">
        <f t="shared" si="15"/>
        <v>3048.6250000000628</v>
      </c>
      <c r="F147" s="1">
        <f t="shared" si="16"/>
        <v>44205.062500001222</v>
      </c>
      <c r="G147" s="1">
        <f t="shared" si="17"/>
        <v>640973.40625002212</v>
      </c>
      <c r="I147" s="12">
        <v>119</v>
      </c>
      <c r="J147" s="12">
        <v>1.488436511388652</v>
      </c>
      <c r="K147" s="12">
        <v>-2.1839401067533792E-3</v>
      </c>
      <c r="L147" s="12"/>
      <c r="M147" s="12"/>
      <c r="N147" s="12"/>
      <c r="O147" s="12"/>
      <c r="P147" s="12"/>
      <c r="Q147" s="12"/>
    </row>
    <row r="148" spans="1:17" x14ac:dyDescent="0.35">
      <c r="A148" s="1">
        <v>14.600000000000099</v>
      </c>
      <c r="B148" s="1">
        <f t="shared" si="12"/>
        <v>1.5024099832043936</v>
      </c>
      <c r="C148" s="1">
        <f t="shared" si="13"/>
        <v>14.600000000000099</v>
      </c>
      <c r="D148" s="1">
        <f t="shared" si="14"/>
        <v>213.1600000000029</v>
      </c>
      <c r="E148" s="1">
        <f t="shared" si="15"/>
        <v>3112.1360000000632</v>
      </c>
      <c r="F148" s="1">
        <f t="shared" si="16"/>
        <v>45437.185600001234</v>
      </c>
      <c r="G148" s="1">
        <f t="shared" si="17"/>
        <v>663382.90976002254</v>
      </c>
      <c r="I148" s="12">
        <v>120</v>
      </c>
      <c r="J148" s="12">
        <v>1.4906555824126864</v>
      </c>
      <c r="K148" s="12">
        <v>-3.6958976862042636E-3</v>
      </c>
      <c r="L148" s="12"/>
      <c r="M148" s="12"/>
      <c r="N148" s="12"/>
      <c r="O148" s="12"/>
      <c r="P148" s="12"/>
      <c r="Q148" s="12"/>
    </row>
    <row r="149" spans="1:17" x14ac:dyDescent="0.35">
      <c r="A149" s="1">
        <v>14.700000000000101</v>
      </c>
      <c r="B149" s="1">
        <f t="shared" si="12"/>
        <v>1.5028737620413768</v>
      </c>
      <c r="C149" s="1">
        <f t="shared" si="13"/>
        <v>14.700000000000101</v>
      </c>
      <c r="D149" s="1">
        <f t="shared" si="14"/>
        <v>216.09000000000296</v>
      </c>
      <c r="E149" s="1">
        <f t="shared" si="15"/>
        <v>3176.5230000000652</v>
      </c>
      <c r="F149" s="1">
        <f t="shared" si="16"/>
        <v>46694.888100001277</v>
      </c>
      <c r="G149" s="1">
        <f t="shared" si="17"/>
        <v>686414.85507002345</v>
      </c>
      <c r="I149" s="12">
        <v>121</v>
      </c>
      <c r="J149" s="12">
        <v>1.4928421187384835</v>
      </c>
      <c r="K149" s="12">
        <v>-5.1870238320281814E-3</v>
      </c>
      <c r="L149" s="12"/>
      <c r="M149" s="12"/>
      <c r="N149" s="12"/>
      <c r="O149" s="12"/>
      <c r="P149" s="12"/>
      <c r="Q149" s="12"/>
    </row>
    <row r="150" spans="1:17" x14ac:dyDescent="0.35">
      <c r="A150" s="1">
        <v>14.8000000000001</v>
      </c>
      <c r="B150" s="1">
        <f t="shared" si="12"/>
        <v>1.5033313022729924</v>
      </c>
      <c r="C150" s="1">
        <f t="shared" si="13"/>
        <v>14.8000000000001</v>
      </c>
      <c r="D150" s="1">
        <f t="shared" si="14"/>
        <v>219.04000000000298</v>
      </c>
      <c r="E150" s="1">
        <f t="shared" si="15"/>
        <v>3241.7920000000659</v>
      </c>
      <c r="F150" s="1">
        <f t="shared" si="16"/>
        <v>47978.521600001302</v>
      </c>
      <c r="G150" s="1">
        <f t="shared" si="17"/>
        <v>710082.1196800241</v>
      </c>
      <c r="I150" s="12">
        <v>122</v>
      </c>
      <c r="J150" s="12">
        <v>1.4949910417437393</v>
      </c>
      <c r="K150" s="12">
        <v>-6.6519524159087684E-3</v>
      </c>
      <c r="L150" s="12"/>
      <c r="M150" s="12"/>
      <c r="N150" s="12"/>
      <c r="O150" s="12"/>
      <c r="P150" s="12"/>
      <c r="Q150" s="12"/>
    </row>
    <row r="151" spans="1:17" x14ac:dyDescent="0.35">
      <c r="A151" s="1">
        <v>14.9000000000001</v>
      </c>
      <c r="B151" s="1">
        <f t="shared" si="12"/>
        <v>1.503782728750092</v>
      </c>
      <c r="C151" s="1">
        <f t="shared" si="13"/>
        <v>14.9000000000001</v>
      </c>
      <c r="D151" s="1">
        <f t="shared" si="14"/>
        <v>222.01000000000298</v>
      </c>
      <c r="E151" s="1">
        <f t="shared" si="15"/>
        <v>3307.9490000000665</v>
      </c>
      <c r="F151" s="1">
        <f t="shared" si="16"/>
        <v>49288.440100001324</v>
      </c>
      <c r="G151" s="1">
        <f t="shared" si="17"/>
        <v>734397.75749002467</v>
      </c>
      <c r="I151" s="12">
        <v>123</v>
      </c>
      <c r="J151" s="12">
        <v>1.4970973297479313</v>
      </c>
      <c r="K151" s="12">
        <v>-8.0853835710306132E-3</v>
      </c>
      <c r="L151" s="12"/>
      <c r="M151" s="12"/>
      <c r="N151" s="12"/>
      <c r="O151" s="12"/>
      <c r="P151" s="12"/>
      <c r="Q151" s="12"/>
    </row>
    <row r="152" spans="1:17" x14ac:dyDescent="0.35">
      <c r="A152" s="1">
        <v>15.000000000000099</v>
      </c>
      <c r="B152" s="1">
        <f t="shared" si="12"/>
        <v>1.5042281630190732</v>
      </c>
      <c r="C152" s="1">
        <f t="shared" si="13"/>
        <v>15.000000000000099</v>
      </c>
      <c r="D152" s="1">
        <f t="shared" si="14"/>
        <v>225.00000000000298</v>
      </c>
      <c r="E152" s="1">
        <f t="shared" si="15"/>
        <v>3375.0000000000673</v>
      </c>
      <c r="F152" s="1">
        <f t="shared" si="16"/>
        <v>50625.000000001346</v>
      </c>
      <c r="G152" s="1">
        <f t="shared" si="17"/>
        <v>759375.00000002526</v>
      </c>
      <c r="I152" s="12">
        <v>124</v>
      </c>
      <c r="J152" s="12">
        <v>1.4991560312717422</v>
      </c>
      <c r="K152" s="12">
        <v>-9.4820965777466792E-3</v>
      </c>
      <c r="L152" s="12"/>
      <c r="M152" s="12"/>
      <c r="N152" s="12"/>
      <c r="O152" s="12"/>
      <c r="P152" s="12"/>
      <c r="Q152" s="12"/>
    </row>
    <row r="153" spans="1:17" x14ac:dyDescent="0.35">
      <c r="A153" s="1">
        <v>15.100000000000099</v>
      </c>
      <c r="B153" s="1">
        <f t="shared" si="12"/>
        <v>1.5046677234303241</v>
      </c>
      <c r="C153" s="1">
        <f t="shared" si="13"/>
        <v>15.100000000000099</v>
      </c>
      <c r="D153" s="1">
        <f t="shared" si="14"/>
        <v>228.010000000003</v>
      </c>
      <c r="E153" s="1">
        <f t="shared" si="15"/>
        <v>3442.9510000000678</v>
      </c>
      <c r="F153" s="1">
        <f t="shared" si="16"/>
        <v>51988.56010000137</v>
      </c>
      <c r="G153" s="1">
        <f t="shared" si="17"/>
        <v>785027.25751002587</v>
      </c>
      <c r="I153" s="12">
        <v>125</v>
      </c>
      <c r="J153" s="12">
        <v>1.50116227829646</v>
      </c>
      <c r="K153" s="12">
        <v>-1.0836962767024172E-2</v>
      </c>
      <c r="L153" s="12"/>
      <c r="M153" s="12"/>
      <c r="N153" s="12"/>
      <c r="O153" s="12"/>
      <c r="P153" s="12"/>
      <c r="Q153" s="12"/>
    </row>
    <row r="154" spans="1:17" x14ac:dyDescent="0.35">
      <c r="A154" s="1">
        <v>15.200000000000101</v>
      </c>
      <c r="B154" s="1">
        <f t="shared" si="12"/>
        <v>1.5051015252424322</v>
      </c>
      <c r="C154" s="1">
        <f t="shared" si="13"/>
        <v>15.200000000000101</v>
      </c>
      <c r="D154" s="1">
        <f t="shared" si="14"/>
        <v>231.04000000000306</v>
      </c>
      <c r="E154" s="1">
        <f t="shared" si="15"/>
        <v>3511.8080000000696</v>
      </c>
      <c r="F154" s="1">
        <f t="shared" si="16"/>
        <v>53379.481600001418</v>
      </c>
      <c r="G154" s="1">
        <f t="shared" si="17"/>
        <v>811368.12032002688</v>
      </c>
      <c r="I154" s="12">
        <v>126</v>
      </c>
      <c r="J154" s="12">
        <v>1.503111299523411</v>
      </c>
      <c r="K154" s="12">
        <v>-1.2144958440751807E-2</v>
      </c>
      <c r="L154" s="12"/>
      <c r="M154" s="12"/>
      <c r="N154" s="12"/>
      <c r="O154" s="12"/>
      <c r="P154" s="12"/>
      <c r="Q154" s="12"/>
    </row>
    <row r="155" spans="1:17" x14ac:dyDescent="0.35">
      <c r="A155" s="1">
        <v>15.3000000000001</v>
      </c>
      <c r="B155" s="1">
        <f t="shared" si="12"/>
        <v>1.5055296807223493</v>
      </c>
      <c r="C155" s="1">
        <f t="shared" si="13"/>
        <v>15.3000000000001</v>
      </c>
      <c r="D155" s="1">
        <f t="shared" si="14"/>
        <v>234.09000000000307</v>
      </c>
      <c r="E155" s="1">
        <f t="shared" si="15"/>
        <v>3581.5770000000703</v>
      </c>
      <c r="F155" s="1">
        <f t="shared" si="16"/>
        <v>54798.128100001435</v>
      </c>
      <c r="G155" s="1">
        <f t="shared" si="17"/>
        <v>838411.35993002739</v>
      </c>
      <c r="I155" s="12">
        <v>127</v>
      </c>
      <c r="J155" s="12">
        <v>1.5049984336333946</v>
      </c>
      <c r="K155" s="12">
        <v>-1.3401177807949471E-2</v>
      </c>
      <c r="L155" s="12"/>
      <c r="M155" s="12"/>
      <c r="N155" s="12"/>
      <c r="O155" s="12"/>
      <c r="P155" s="12"/>
      <c r="Q155" s="12"/>
    </row>
    <row r="156" spans="1:17" x14ac:dyDescent="0.35">
      <c r="A156" s="1">
        <v>15.4000000000001</v>
      </c>
      <c r="B156" s="1">
        <f t="shared" si="12"/>
        <v>1.5059522992416903</v>
      </c>
      <c r="C156" s="1">
        <f t="shared" si="13"/>
        <v>15.4000000000001</v>
      </c>
      <c r="D156" s="1">
        <f t="shared" si="14"/>
        <v>237.16000000000307</v>
      </c>
      <c r="E156" s="1">
        <f t="shared" si="15"/>
        <v>3652.2640000000711</v>
      </c>
      <c r="F156" s="1">
        <f t="shared" si="16"/>
        <v>56244.865600001453</v>
      </c>
      <c r="G156" s="1">
        <f t="shared" si="17"/>
        <v>866170.93024002796</v>
      </c>
      <c r="I156" s="12">
        <v>128</v>
      </c>
      <c r="J156" s="12">
        <v>1.5068191425460906</v>
      </c>
      <c r="K156" s="12">
        <v>-1.4600845936000084E-2</v>
      </c>
      <c r="L156" s="12"/>
      <c r="M156" s="12"/>
      <c r="N156" s="12"/>
      <c r="O156" s="12"/>
      <c r="P156" s="12"/>
      <c r="Q156" s="12"/>
    </row>
    <row r="157" spans="1:17" x14ac:dyDescent="0.35">
      <c r="A157" s="1">
        <v>15.500000000000099</v>
      </c>
      <c r="B157" s="1">
        <f t="shared" si="12"/>
        <v>1.5063694873693434</v>
      </c>
      <c r="C157" s="1">
        <f t="shared" si="13"/>
        <v>15.500000000000099</v>
      </c>
      <c r="D157" s="1">
        <f t="shared" si="14"/>
        <v>240.25000000000307</v>
      </c>
      <c r="E157" s="1">
        <f t="shared" si="15"/>
        <v>3723.8750000000714</v>
      </c>
      <c r="F157" s="1">
        <f t="shared" si="16"/>
        <v>57720.062500001477</v>
      </c>
      <c r="G157" s="1">
        <f t="shared" si="17"/>
        <v>894660.96875002864</v>
      </c>
      <c r="I157" s="12">
        <v>129</v>
      </c>
      <c r="J157" s="12">
        <v>1.5085690246794621</v>
      </c>
      <c r="K157" s="12">
        <v>-1.5739331716107863E-2</v>
      </c>
      <c r="L157" s="12"/>
      <c r="M157" s="12"/>
      <c r="N157" s="12"/>
      <c r="O157" s="12"/>
      <c r="P157" s="12"/>
      <c r="Q157" s="12"/>
    </row>
    <row r="158" spans="1:17" x14ac:dyDescent="0.35">
      <c r="A158" s="1">
        <v>15.600000000000099</v>
      </c>
      <c r="B158" s="1">
        <f t="shared" si="12"/>
        <v>1.506781348960553</v>
      </c>
      <c r="C158" s="1">
        <f t="shared" si="13"/>
        <v>15.600000000000099</v>
      </c>
      <c r="D158" s="1">
        <f t="shared" si="14"/>
        <v>243.36000000000308</v>
      </c>
      <c r="E158" s="1">
        <f t="shared" si="15"/>
        <v>3796.416000000072</v>
      </c>
      <c r="F158" s="1">
        <f t="shared" si="16"/>
        <v>59224.089600001498</v>
      </c>
      <c r="G158" s="1">
        <f t="shared" si="17"/>
        <v>923895.79776002921</v>
      </c>
      <c r="I158" s="12">
        <v>130</v>
      </c>
      <c r="J158" s="12">
        <v>1.510243828209235</v>
      </c>
      <c r="K158" s="12">
        <v>-1.6812160842311519E-2</v>
      </c>
      <c r="L158" s="12"/>
      <c r="M158" s="12"/>
      <c r="N158" s="12"/>
      <c r="O158" s="12"/>
      <c r="P158" s="12"/>
      <c r="Q158" s="12"/>
    </row>
    <row r="159" spans="1:17" x14ac:dyDescent="0.35">
      <c r="A159" s="1">
        <v>15.700000000000101</v>
      </c>
      <c r="B159" s="1">
        <f t="shared" si="12"/>
        <v>1.5071879852426293</v>
      </c>
      <c r="C159" s="1">
        <f t="shared" si="13"/>
        <v>15.700000000000101</v>
      </c>
      <c r="D159" s="1">
        <f t="shared" si="14"/>
        <v>246.49000000000316</v>
      </c>
      <c r="E159" s="1">
        <f t="shared" si="15"/>
        <v>3869.8930000000746</v>
      </c>
      <c r="F159" s="1">
        <f t="shared" si="16"/>
        <v>60757.320100001562</v>
      </c>
      <c r="G159" s="1">
        <f t="shared" si="17"/>
        <v>953889.92557003058</v>
      </c>
      <c r="I159" s="12">
        <v>131</v>
      </c>
      <c r="J159" s="12">
        <v>1.5118394643282436</v>
      </c>
      <c r="K159" s="12">
        <v>-1.781502880312491E-2</v>
      </c>
      <c r="L159" s="12"/>
      <c r="M159" s="12"/>
      <c r="N159" s="12"/>
      <c r="O159" s="12"/>
      <c r="P159" s="12"/>
      <c r="Q159" s="12"/>
    </row>
    <row r="160" spans="1:17" x14ac:dyDescent="0.35">
      <c r="A160" s="1">
        <v>15.8000000000001</v>
      </c>
      <c r="B160" s="1">
        <f t="shared" si="12"/>
        <v>1.5075894948974369</v>
      </c>
      <c r="C160" s="1">
        <f t="shared" si="13"/>
        <v>15.8000000000001</v>
      </c>
      <c r="D160" s="1">
        <f t="shared" si="14"/>
        <v>249.64000000000317</v>
      </c>
      <c r="E160" s="1">
        <f t="shared" si="15"/>
        <v>3944.3120000000749</v>
      </c>
      <c r="F160" s="1">
        <f t="shared" si="16"/>
        <v>62320.129600001579</v>
      </c>
      <c r="G160" s="1">
        <f t="shared" si="17"/>
        <v>984658.04768003116</v>
      </c>
      <c r="I160" s="12">
        <v>132</v>
      </c>
      <c r="J160" s="12">
        <v>1.5133520205059217</v>
      </c>
      <c r="K160" s="12">
        <v>-1.8743813885412575E-2</v>
      </c>
      <c r="L160" s="12"/>
      <c r="M160" s="12"/>
      <c r="N160" s="12"/>
      <c r="O160" s="12"/>
      <c r="P160" s="12"/>
      <c r="Q160" s="12"/>
    </row>
    <row r="161" spans="1:17" x14ac:dyDescent="0.35">
      <c r="A161" s="1">
        <v>15.9000000000001</v>
      </c>
      <c r="B161" s="1">
        <f t="shared" si="12"/>
        <v>1.5079859741407964</v>
      </c>
      <c r="C161" s="1">
        <f t="shared" si="13"/>
        <v>15.9000000000001</v>
      </c>
      <c r="D161" s="1">
        <f t="shared" si="14"/>
        <v>252.81000000000319</v>
      </c>
      <c r="E161" s="1">
        <f t="shared" si="15"/>
        <v>4019.679000000076</v>
      </c>
      <c r="F161" s="1">
        <f t="shared" si="16"/>
        <v>63912.896100001613</v>
      </c>
      <c r="G161" s="1">
        <f t="shared" si="17"/>
        <v>1016215.047990032</v>
      </c>
      <c r="I161" s="12">
        <v>133</v>
      </c>
      <c r="J161" s="12">
        <v>1.5147777737476709</v>
      </c>
      <c r="K161" s="12">
        <v>-1.9594590189604189E-2</v>
      </c>
      <c r="L161" s="12"/>
      <c r="M161" s="12"/>
      <c r="N161" s="12"/>
      <c r="O161" s="12"/>
      <c r="P161" s="12"/>
      <c r="Q161" s="12"/>
    </row>
    <row r="162" spans="1:17" x14ac:dyDescent="0.35">
      <c r="A162" s="1">
        <v>16.000000000000099</v>
      </c>
      <c r="B162" s="1">
        <f t="shared" si="12"/>
        <v>1.5083775167989397</v>
      </c>
      <c r="C162" s="1">
        <f t="shared" si="13"/>
        <v>16.000000000000099</v>
      </c>
      <c r="D162" s="1">
        <f t="shared" si="14"/>
        <v>256.00000000000318</v>
      </c>
      <c r="E162" s="1">
        <f t="shared" si="15"/>
        <v>4096.0000000000764</v>
      </c>
      <c r="F162" s="1">
        <f t="shared" si="16"/>
        <v>65536.00000000163</v>
      </c>
      <c r="G162" s="1">
        <f t="shared" si="17"/>
        <v>1048576.0000000326</v>
      </c>
      <c r="I162" s="12">
        <v>134</v>
      </c>
      <c r="J162" s="12">
        <v>1.5161132038543093</v>
      </c>
      <c r="K162" s="12">
        <v>-2.0363640655853166E-2</v>
      </c>
      <c r="L162" s="12"/>
      <c r="M162" s="12"/>
      <c r="N162" s="12"/>
      <c r="O162" s="12"/>
      <c r="P162" s="12"/>
      <c r="Q162" s="12"/>
    </row>
    <row r="163" spans="1:17" x14ac:dyDescent="0.35">
      <c r="A163" s="1">
        <v>16.100000000000101</v>
      </c>
      <c r="B163" s="1">
        <f t="shared" si="12"/>
        <v>1.5087642143821396</v>
      </c>
      <c r="C163" s="1">
        <f t="shared" si="13"/>
        <v>16.100000000000101</v>
      </c>
      <c r="D163" s="1">
        <f t="shared" si="14"/>
        <v>259.21000000000328</v>
      </c>
      <c r="E163" s="1">
        <f t="shared" si="15"/>
        <v>4173.2810000000791</v>
      </c>
      <c r="F163" s="1">
        <f t="shared" si="16"/>
        <v>67189.824100001701</v>
      </c>
      <c r="G163" s="1">
        <f t="shared" si="17"/>
        <v>1081756.1680100341</v>
      </c>
      <c r="I163" s="12">
        <v>135</v>
      </c>
      <c r="J163" s="12">
        <v>1.5173550066815151</v>
      </c>
      <c r="K163" s="12">
        <v>-2.1047470100500121E-2</v>
      </c>
      <c r="L163" s="12"/>
      <c r="M163" s="12"/>
      <c r="N163" s="12"/>
      <c r="O163" s="12"/>
      <c r="P163" s="12"/>
      <c r="Q163" s="12"/>
    </row>
    <row r="164" spans="1:17" x14ac:dyDescent="0.35">
      <c r="A164" s="1">
        <v>16.200000000000099</v>
      </c>
      <c r="B164" s="1">
        <f t="shared" si="12"/>
        <v>1.5091461561556379</v>
      </c>
      <c r="C164" s="1">
        <f t="shared" si="13"/>
        <v>16.200000000000099</v>
      </c>
      <c r="D164" s="1">
        <f t="shared" si="14"/>
        <v>262.44000000000318</v>
      </c>
      <c r="E164" s="1">
        <f t="shared" si="15"/>
        <v>4251.5280000000776</v>
      </c>
      <c r="F164" s="1">
        <f t="shared" si="16"/>
        <v>68874.75360000167</v>
      </c>
      <c r="G164" s="1">
        <f t="shared" si="17"/>
        <v>1115771.0083200338</v>
      </c>
      <c r="I164" s="12">
        <v>136</v>
      </c>
      <c r="J164" s="12">
        <v>1.5185001073991673</v>
      </c>
      <c r="K164" s="12">
        <v>-2.1642818262211039E-2</v>
      </c>
      <c r="L164" s="12"/>
      <c r="M164" s="12"/>
      <c r="N164" s="12"/>
      <c r="O164" s="12"/>
      <c r="P164" s="12"/>
      <c r="Q164" s="12"/>
    </row>
    <row r="165" spans="1:17" x14ac:dyDescent="0.35">
      <c r="A165" s="1">
        <v>16.3000000000001</v>
      </c>
      <c r="B165" s="1">
        <f t="shared" si="12"/>
        <v>1.5095234292079864</v>
      </c>
      <c r="C165" s="1">
        <f t="shared" si="13"/>
        <v>16.3000000000001</v>
      </c>
      <c r="D165" s="1">
        <f t="shared" si="14"/>
        <v>265.69000000000324</v>
      </c>
      <c r="E165" s="1">
        <f t="shared" si="15"/>
        <v>4330.7470000000794</v>
      </c>
      <c r="F165" s="1">
        <f t="shared" si="16"/>
        <v>70591.176100001714</v>
      </c>
      <c r="G165" s="1">
        <f t="shared" si="17"/>
        <v>1150636.1704300351</v>
      </c>
      <c r="I165" s="12">
        <v>137</v>
      </c>
      <c r="J165" s="12">
        <v>1.5195456737508763</v>
      </c>
      <c r="K165" s="12">
        <v>-2.2146672857590755E-2</v>
      </c>
      <c r="L165" s="12"/>
      <c r="M165" s="12"/>
      <c r="N165" s="12"/>
      <c r="O165" s="12"/>
      <c r="P165" s="12"/>
      <c r="Q165" s="12"/>
    </row>
    <row r="166" spans="1:17" x14ac:dyDescent="0.35">
      <c r="A166" s="1">
        <v>16.400000000000102</v>
      </c>
      <c r="B166" s="1">
        <f t="shared" si="12"/>
        <v>1.5098961185169091</v>
      </c>
      <c r="C166" s="1">
        <f t="shared" si="13"/>
        <v>16.400000000000102</v>
      </c>
      <c r="D166" s="1">
        <f t="shared" si="14"/>
        <v>268.96000000000333</v>
      </c>
      <c r="E166" s="1">
        <f t="shared" si="15"/>
        <v>4410.9440000000823</v>
      </c>
      <c r="F166" s="1">
        <f t="shared" si="16"/>
        <v>72339.481600001789</v>
      </c>
      <c r="G166" s="1">
        <f t="shared" si="17"/>
        <v>1186367.4982400367</v>
      </c>
      <c r="I166" s="12">
        <v>138</v>
      </c>
      <c r="J166" s="12">
        <v>1.5204891293133382</v>
      </c>
      <c r="K166" s="12">
        <v>-2.255628264544085E-2</v>
      </c>
      <c r="L166" s="12"/>
      <c r="M166" s="12"/>
      <c r="N166" s="12"/>
      <c r="O166" s="12"/>
      <c r="P166" s="12"/>
      <c r="Q166" s="12"/>
    </row>
    <row r="167" spans="1:17" x14ac:dyDescent="0.35">
      <c r="A167" s="1">
        <v>16.500000000000099</v>
      </c>
      <c r="B167" s="1">
        <f t="shared" ref="B167:B202" si="18">ATAN(A167)</f>
        <v>1.5102643070127899</v>
      </c>
      <c r="C167" s="1">
        <f t="shared" ref="C167:C202" si="19">A167</f>
        <v>16.500000000000099</v>
      </c>
      <c r="D167" s="1">
        <f t="shared" ref="D167:D202" si="20">A167^2</f>
        <v>272.2500000000033</v>
      </c>
      <c r="E167" s="1">
        <f t="shared" ref="E167:E202" si="21">A167^3</f>
        <v>4492.1250000000819</v>
      </c>
      <c r="F167" s="1">
        <f t="shared" ref="F167:F202" si="22">A167^4</f>
        <v>74120.06250000179</v>
      </c>
      <c r="G167" s="1">
        <f t="shared" ref="G167:G202" si="23">A167^5</f>
        <v>1222981.031250037</v>
      </c>
      <c r="I167" s="12">
        <v>139</v>
      </c>
      <c r="J167" s="12">
        <v>1.5213281667557359</v>
      </c>
      <c r="K167" s="12">
        <v>-2.2869170499433711E-2</v>
      </c>
      <c r="L167" s="12"/>
      <c r="M167" s="12"/>
      <c r="N167" s="12"/>
      <c r="O167" s="12"/>
      <c r="P167" s="12"/>
      <c r="Q167" s="12"/>
    </row>
    <row r="168" spans="1:17" x14ac:dyDescent="0.35">
      <c r="A168" s="1">
        <v>16.600000000000101</v>
      </c>
      <c r="B168" s="1">
        <f t="shared" si="18"/>
        <v>1.5106280756398873</v>
      </c>
      <c r="C168" s="1">
        <f t="shared" si="19"/>
        <v>16.600000000000101</v>
      </c>
      <c r="D168" s="1">
        <f t="shared" si="20"/>
        <v>275.56000000000336</v>
      </c>
      <c r="E168" s="1">
        <f t="shared" si="21"/>
        <v>4574.2960000000839</v>
      </c>
      <c r="F168" s="1">
        <f t="shared" si="22"/>
        <v>75933.313600001857</v>
      </c>
      <c r="G168" s="1">
        <f t="shared" si="23"/>
        <v>1260493.0057600385</v>
      </c>
      <c r="I168" s="12">
        <v>140</v>
      </c>
      <c r="J168" s="12">
        <v>1.522060761099234</v>
      </c>
      <c r="K168" s="12">
        <v>-2.3083146488847683E-2</v>
      </c>
      <c r="L168" s="12"/>
      <c r="M168" s="12"/>
      <c r="N168" s="12"/>
      <c r="O168" s="12"/>
      <c r="P168" s="12"/>
      <c r="Q168" s="12"/>
    </row>
    <row r="169" spans="1:17" x14ac:dyDescent="0.35">
      <c r="A169" s="1">
        <v>16.700000000000099</v>
      </c>
      <c r="B169" s="1">
        <f t="shared" si="18"/>
        <v>1.5109875034153661</v>
      </c>
      <c r="C169" s="1">
        <f t="shared" si="19"/>
        <v>16.700000000000099</v>
      </c>
      <c r="D169" s="1">
        <f t="shared" si="20"/>
        <v>278.89000000000328</v>
      </c>
      <c r="E169" s="1">
        <f t="shared" si="21"/>
        <v>4657.4630000000825</v>
      </c>
      <c r="F169" s="1">
        <f t="shared" si="22"/>
        <v>77779.632100001836</v>
      </c>
      <c r="G169" s="1">
        <f t="shared" si="23"/>
        <v>1298919.8560700384</v>
      </c>
      <c r="I169" s="12">
        <v>141</v>
      </c>
      <c r="J169" s="12">
        <v>1.5226851829763266</v>
      </c>
      <c r="K169" s="12">
        <v>-2.3196320966719863E-2</v>
      </c>
      <c r="L169" s="12"/>
      <c r="M169" s="12"/>
      <c r="N169" s="12"/>
      <c r="O169" s="12"/>
      <c r="P169" s="12"/>
      <c r="Q169" s="12"/>
    </row>
    <row r="170" spans="1:17" x14ac:dyDescent="0.35">
      <c r="A170" s="1">
        <v>16.8000000000001</v>
      </c>
      <c r="B170" s="1">
        <f t="shared" si="18"/>
        <v>1.51134266748624</v>
      </c>
      <c r="C170" s="1">
        <f t="shared" si="19"/>
        <v>16.8000000000001</v>
      </c>
      <c r="D170" s="1">
        <f t="shared" si="20"/>
        <v>282.24000000000336</v>
      </c>
      <c r="E170" s="1">
        <f t="shared" si="21"/>
        <v>4741.6320000000851</v>
      </c>
      <c r="F170" s="1">
        <f t="shared" si="22"/>
        <v>79659.417600001892</v>
      </c>
      <c r="G170" s="1">
        <f t="shared" si="23"/>
        <v>1338278.2156800397</v>
      </c>
      <c r="I170" s="12">
        <v>142</v>
      </c>
      <c r="J170" s="12">
        <v>1.5232000118903324</v>
      </c>
      <c r="K170" s="12">
        <v>-2.320711766534389E-2</v>
      </c>
      <c r="L170" s="12"/>
      <c r="M170" s="12"/>
      <c r="N170" s="12"/>
      <c r="O170" s="12"/>
      <c r="P170" s="12"/>
      <c r="Q170" s="12"/>
    </row>
    <row r="171" spans="1:17" x14ac:dyDescent="0.35">
      <c r="A171" s="1">
        <v>16.900000000000102</v>
      </c>
      <c r="B171" s="1">
        <f t="shared" si="18"/>
        <v>1.5116936431843093</v>
      </c>
      <c r="C171" s="1">
        <f t="shared" si="19"/>
        <v>16.900000000000102</v>
      </c>
      <c r="D171" s="1">
        <f t="shared" si="20"/>
        <v>285.61000000000342</v>
      </c>
      <c r="E171" s="1">
        <f t="shared" si="21"/>
        <v>4826.8090000000866</v>
      </c>
      <c r="F171" s="1">
        <f t="shared" si="22"/>
        <v>81573.072100001955</v>
      </c>
      <c r="G171" s="1">
        <f t="shared" si="23"/>
        <v>1378584.9184900413</v>
      </c>
      <c r="I171" s="12">
        <v>143</v>
      </c>
      <c r="J171" s="12">
        <v>1.5236041494747248</v>
      </c>
      <c r="K171" s="12">
        <v>-2.3114286798452177E-2</v>
      </c>
      <c r="L171" s="12"/>
      <c r="M171" s="12"/>
      <c r="N171" s="12"/>
      <c r="O171" s="12"/>
      <c r="P171" s="12"/>
      <c r="Q171" s="12"/>
    </row>
    <row r="172" spans="1:17" x14ac:dyDescent="0.35">
      <c r="A172" s="1">
        <v>17.000000000000099</v>
      </c>
      <c r="B172" s="1">
        <f t="shared" si="18"/>
        <v>1.5120405040791742</v>
      </c>
      <c r="C172" s="1">
        <f t="shared" si="19"/>
        <v>17.000000000000099</v>
      </c>
      <c r="D172" s="1">
        <f t="shared" si="20"/>
        <v>289.00000000000341</v>
      </c>
      <c r="E172" s="1">
        <f t="shared" si="21"/>
        <v>4913.0000000000864</v>
      </c>
      <c r="F172" s="1">
        <f t="shared" si="22"/>
        <v>83521.000000001965</v>
      </c>
      <c r="G172" s="1">
        <f t="shared" si="23"/>
        <v>1419857.0000000417</v>
      </c>
      <c r="I172" s="12">
        <v>144</v>
      </c>
      <c r="J172" s="12">
        <v>1.523896832752663</v>
      </c>
      <c r="K172" s="12">
        <v>-2.2916918170112988E-2</v>
      </c>
      <c r="L172" s="12"/>
      <c r="M172" s="12"/>
      <c r="N172" s="12"/>
      <c r="O172" s="12"/>
      <c r="P172" s="12"/>
      <c r="Q172" s="12"/>
    </row>
    <row r="173" spans="1:17" x14ac:dyDescent="0.35">
      <c r="A173" s="1">
        <v>17.100000000000101</v>
      </c>
      <c r="B173" s="1">
        <f t="shared" si="18"/>
        <v>1.5123833220294058</v>
      </c>
      <c r="C173" s="1">
        <f t="shared" si="19"/>
        <v>17.100000000000101</v>
      </c>
      <c r="D173" s="1">
        <f t="shared" si="20"/>
        <v>292.41000000000344</v>
      </c>
      <c r="E173" s="1">
        <f t="shared" si="21"/>
        <v>5000.2110000000885</v>
      </c>
      <c r="F173" s="1">
        <f t="shared" si="22"/>
        <v>85503.608100002006</v>
      </c>
      <c r="G173" s="1">
        <f t="shared" si="23"/>
        <v>1462111.6985100429</v>
      </c>
      <c r="I173" s="12">
        <v>145</v>
      </c>
      <c r="J173" s="12">
        <v>1.5240776473963065</v>
      </c>
      <c r="K173" s="12">
        <v>-2.2614454289618058E-2</v>
      </c>
      <c r="L173" s="12"/>
      <c r="M173" s="12"/>
      <c r="N173" s="12"/>
      <c r="O173" s="12"/>
      <c r="P173" s="12"/>
      <c r="Q173" s="12"/>
    </row>
    <row r="174" spans="1:17" x14ac:dyDescent="0.35">
      <c r="A174" s="1">
        <v>17.200000000000099</v>
      </c>
      <c r="B174" s="1">
        <f t="shared" si="18"/>
        <v>1.5127221672319431</v>
      </c>
      <c r="C174" s="1">
        <f t="shared" si="19"/>
        <v>17.200000000000099</v>
      </c>
      <c r="D174" s="1">
        <f t="shared" si="20"/>
        <v>295.84000000000339</v>
      </c>
      <c r="E174" s="1">
        <f t="shared" si="21"/>
        <v>5088.4480000000876</v>
      </c>
      <c r="F174" s="1">
        <f t="shared" si="22"/>
        <v>87521.305600002001</v>
      </c>
      <c r="G174" s="1">
        <f t="shared" si="23"/>
        <v>1505366.456320043</v>
      </c>
      <c r="I174" s="12">
        <v>146</v>
      </c>
      <c r="J174" s="12">
        <v>1.5241465409862993</v>
      </c>
      <c r="K174" s="12">
        <v>-2.2206703492446911E-2</v>
      </c>
      <c r="L174" s="12"/>
      <c r="M174" s="12"/>
      <c r="N174" s="12"/>
      <c r="O174" s="12"/>
      <c r="P174" s="12"/>
      <c r="Q174" s="12"/>
    </row>
    <row r="175" spans="1:17" x14ac:dyDescent="0.35">
      <c r="A175" s="1">
        <v>17.3000000000001</v>
      </c>
      <c r="B175" s="1">
        <f t="shared" si="18"/>
        <v>1.513057108269793</v>
      </c>
      <c r="C175" s="1">
        <f t="shared" si="19"/>
        <v>17.3000000000001</v>
      </c>
      <c r="D175" s="1">
        <f t="shared" si="20"/>
        <v>299.29000000000349</v>
      </c>
      <c r="E175" s="1">
        <f t="shared" si="21"/>
        <v>5177.7170000000906</v>
      </c>
      <c r="F175" s="1">
        <f t="shared" si="22"/>
        <v>89574.504100002086</v>
      </c>
      <c r="G175" s="1">
        <f t="shared" si="23"/>
        <v>1549638.920930045</v>
      </c>
      <c r="I175" s="12">
        <v>147</v>
      </c>
      <c r="J175" s="12">
        <v>1.5241038362712231</v>
      </c>
      <c r="K175" s="12">
        <v>-2.1693853066829583E-2</v>
      </c>
      <c r="L175" s="12"/>
      <c r="M175" s="12"/>
      <c r="N175" s="12"/>
      <c r="O175" s="12"/>
      <c r="P175" s="12"/>
      <c r="Q175" s="12"/>
    </row>
    <row r="176" spans="1:17" x14ac:dyDescent="0.35">
      <c r="A176" s="1">
        <v>17.400000000000102</v>
      </c>
      <c r="B176" s="1">
        <f t="shared" si="18"/>
        <v>1.5133882121580973</v>
      </c>
      <c r="C176" s="1">
        <f t="shared" si="19"/>
        <v>17.400000000000102</v>
      </c>
      <c r="D176" s="1">
        <f t="shared" si="20"/>
        <v>302.76000000000352</v>
      </c>
      <c r="E176" s="1">
        <f t="shared" si="21"/>
        <v>5268.0240000000922</v>
      </c>
      <c r="F176" s="1">
        <f t="shared" si="22"/>
        <v>91663.617600002122</v>
      </c>
      <c r="G176" s="1">
        <f t="shared" si="23"/>
        <v>1594946.9462400463</v>
      </c>
      <c r="I176" s="12">
        <v>148</v>
      </c>
      <c r="J176" s="12">
        <v>1.5239502444269046</v>
      </c>
      <c r="K176" s="12">
        <v>-2.1076482385527839E-2</v>
      </c>
      <c r="L176" s="12"/>
      <c r="M176" s="12"/>
      <c r="N176" s="12"/>
      <c r="O176" s="12"/>
      <c r="P176" s="12"/>
      <c r="Q176" s="12"/>
    </row>
    <row r="177" spans="1:17" x14ac:dyDescent="0.35">
      <c r="A177" s="1">
        <v>17.500000000000099</v>
      </c>
      <c r="B177" s="1">
        <f t="shared" si="18"/>
        <v>1.5137155443886323</v>
      </c>
      <c r="C177" s="1">
        <f t="shared" si="19"/>
        <v>17.500000000000099</v>
      </c>
      <c r="D177" s="1">
        <f t="shared" si="20"/>
        <v>306.25000000000347</v>
      </c>
      <c r="E177" s="1">
        <f t="shared" si="21"/>
        <v>5359.3750000000909</v>
      </c>
      <c r="F177" s="1">
        <f t="shared" si="22"/>
        <v>93789.062500002125</v>
      </c>
      <c r="G177" s="1">
        <f t="shared" si="23"/>
        <v>1641308.5937500466</v>
      </c>
      <c r="I177" s="12">
        <v>149</v>
      </c>
      <c r="J177" s="12">
        <v>1.5236868783159316</v>
      </c>
      <c r="K177" s="12">
        <v>-2.035557604293925E-2</v>
      </c>
      <c r="L177" s="12"/>
      <c r="M177" s="12"/>
      <c r="N177" s="12"/>
      <c r="O177" s="12"/>
      <c r="P177" s="12"/>
      <c r="Q177" s="12"/>
    </row>
    <row r="178" spans="1:17" x14ac:dyDescent="0.35">
      <c r="A178" s="1">
        <v>17.600000000000101</v>
      </c>
      <c r="B178" s="1">
        <f t="shared" si="18"/>
        <v>1.5140391689728037</v>
      </c>
      <c r="C178" s="1">
        <f t="shared" si="19"/>
        <v>17.600000000000101</v>
      </c>
      <c r="D178" s="1">
        <f t="shared" si="20"/>
        <v>309.76000000000357</v>
      </c>
      <c r="E178" s="1">
        <f t="shared" si="21"/>
        <v>5451.7760000000944</v>
      </c>
      <c r="F178" s="1">
        <f t="shared" si="22"/>
        <v>95951.257600002209</v>
      </c>
      <c r="G178" s="1">
        <f t="shared" si="23"/>
        <v>1688742.1337600485</v>
      </c>
      <c r="I178" s="12">
        <v>150</v>
      </c>
      <c r="J178" s="12">
        <v>1.5233152657470654</v>
      </c>
      <c r="K178" s="12">
        <v>-1.9532536996973437E-2</v>
      </c>
      <c r="L178" s="12"/>
      <c r="M178" s="12"/>
      <c r="N178" s="12"/>
      <c r="O178" s="12"/>
      <c r="P178" s="12"/>
      <c r="Q178" s="12"/>
    </row>
    <row r="179" spans="1:17" x14ac:dyDescent="0.35">
      <c r="A179" s="1">
        <v>17.700000000000099</v>
      </c>
      <c r="B179" s="1">
        <f t="shared" si="18"/>
        <v>1.5143591484831935</v>
      </c>
      <c r="C179" s="1">
        <f t="shared" si="19"/>
        <v>17.700000000000099</v>
      </c>
      <c r="D179" s="1">
        <f t="shared" si="20"/>
        <v>313.29000000000349</v>
      </c>
      <c r="E179" s="1">
        <f t="shared" si="21"/>
        <v>5545.2330000000929</v>
      </c>
      <c r="F179" s="1">
        <f t="shared" si="22"/>
        <v>98150.624100002184</v>
      </c>
      <c r="G179" s="1">
        <f t="shared" si="23"/>
        <v>1737266.0465700484</v>
      </c>
      <c r="I179" s="12">
        <v>151</v>
      </c>
      <c r="J179" s="12">
        <v>1.5228373627346432</v>
      </c>
      <c r="K179" s="12">
        <v>-1.8609199715569957E-2</v>
      </c>
      <c r="L179" s="12"/>
      <c r="M179" s="12"/>
      <c r="N179" s="12"/>
      <c r="O179" s="12"/>
      <c r="P179" s="12"/>
      <c r="Q179" s="12"/>
    </row>
    <row r="180" spans="1:17" x14ac:dyDescent="0.35">
      <c r="A180" s="1">
        <v>17.8000000000001</v>
      </c>
      <c r="B180" s="1">
        <f t="shared" si="18"/>
        <v>1.5146755440937205</v>
      </c>
      <c r="C180" s="1">
        <f t="shared" si="19"/>
        <v>17.8000000000001</v>
      </c>
      <c r="D180" s="1">
        <f t="shared" si="20"/>
        <v>316.84000000000356</v>
      </c>
      <c r="E180" s="1">
        <f t="shared" si="21"/>
        <v>5639.752000000095</v>
      </c>
      <c r="F180" s="1">
        <f t="shared" si="22"/>
        <v>100387.58560000225</v>
      </c>
      <c r="G180" s="1">
        <f t="shared" si="23"/>
        <v>1786899.0236800502</v>
      </c>
      <c r="I180" s="12">
        <v>152</v>
      </c>
      <c r="J180" s="12">
        <v>1.5222555667579769</v>
      </c>
      <c r="K180" s="12">
        <v>-1.7587843327652841E-2</v>
      </c>
      <c r="L180" s="12"/>
      <c r="M180" s="12"/>
      <c r="N180" s="12"/>
      <c r="O180" s="12"/>
      <c r="P180" s="12"/>
      <c r="Q180" s="12"/>
    </row>
    <row r="181" spans="1:17" x14ac:dyDescent="0.35">
      <c r="A181" s="1">
        <v>17.900000000000102</v>
      </c>
      <c r="B181" s="1">
        <f t="shared" si="18"/>
        <v>1.5149884156184594</v>
      </c>
      <c r="C181" s="1">
        <f t="shared" si="19"/>
        <v>17.900000000000102</v>
      </c>
      <c r="D181" s="1">
        <f t="shared" si="20"/>
        <v>320.41000000000366</v>
      </c>
      <c r="E181" s="1">
        <f t="shared" si="21"/>
        <v>5735.3390000000982</v>
      </c>
      <c r="F181" s="1">
        <f t="shared" si="22"/>
        <v>102662.56810000235</v>
      </c>
      <c r="G181" s="1">
        <f t="shared" si="23"/>
        <v>1837659.9689900524</v>
      </c>
      <c r="I181" s="12">
        <v>153</v>
      </c>
      <c r="J181" s="12">
        <v>1.5215727300208357</v>
      </c>
      <c r="K181" s="12">
        <v>-1.647120477840347E-2</v>
      </c>
      <c r="L181" s="12"/>
      <c r="M181" s="12"/>
      <c r="N181" s="12"/>
      <c r="O181" s="12"/>
      <c r="P181" s="12"/>
      <c r="Q181" s="12"/>
    </row>
    <row r="182" spans="1:17" x14ac:dyDescent="0.35">
      <c r="A182" s="1">
        <v>18.000000000000099</v>
      </c>
      <c r="B182" s="1">
        <f t="shared" si="18"/>
        <v>1.5152978215491801</v>
      </c>
      <c r="C182" s="1">
        <f t="shared" si="19"/>
        <v>18.000000000000099</v>
      </c>
      <c r="D182" s="1">
        <f t="shared" si="20"/>
        <v>324.00000000000358</v>
      </c>
      <c r="E182" s="1">
        <f t="shared" si="21"/>
        <v>5832.0000000000964</v>
      </c>
      <c r="F182" s="1">
        <f t="shared" si="22"/>
        <v>104976.00000000231</v>
      </c>
      <c r="G182" s="1">
        <f t="shared" si="23"/>
        <v>1889568.0000000522</v>
      </c>
      <c r="I182" s="12">
        <v>154</v>
      </c>
      <c r="J182" s="12">
        <v>1.5207921727108111</v>
      </c>
      <c r="K182" s="12">
        <v>-1.5262491988461857E-2</v>
      </c>
      <c r="L182" s="12"/>
      <c r="M182" s="12"/>
      <c r="N182" s="12"/>
      <c r="O182" s="12"/>
      <c r="P182" s="12"/>
      <c r="Q182" s="12"/>
    </row>
    <row r="183" spans="1:17" x14ac:dyDescent="0.35">
      <c r="A183" s="1">
        <v>18.100000000000101</v>
      </c>
      <c r="B183" s="1">
        <f t="shared" si="18"/>
        <v>1.515603819091649</v>
      </c>
      <c r="C183" s="1">
        <f t="shared" si="19"/>
        <v>18.100000000000101</v>
      </c>
      <c r="D183" s="1">
        <f t="shared" si="20"/>
        <v>327.61000000000365</v>
      </c>
      <c r="E183" s="1">
        <f t="shared" si="21"/>
        <v>5929.7410000000991</v>
      </c>
      <c r="F183" s="1">
        <f t="shared" si="22"/>
        <v>107328.3121000024</v>
      </c>
      <c r="G183" s="1">
        <f t="shared" si="23"/>
        <v>1942642.4490100541</v>
      </c>
      <c r="I183" s="12">
        <v>155</v>
      </c>
      <c r="J183" s="12">
        <v>1.5199176962587639</v>
      </c>
      <c r="K183" s="12">
        <v>-1.3965397017073666E-2</v>
      </c>
      <c r="L183" s="12"/>
      <c r="M183" s="12"/>
      <c r="N183" s="12"/>
      <c r="O183" s="12"/>
      <c r="P183" s="12"/>
      <c r="Q183" s="12"/>
    </row>
    <row r="184" spans="1:17" x14ac:dyDescent="0.35">
      <c r="A184" s="1">
        <v>18.200000000000099</v>
      </c>
      <c r="B184" s="1">
        <f t="shared" si="18"/>
        <v>1.5159064642007432</v>
      </c>
      <c r="C184" s="1">
        <f t="shared" si="19"/>
        <v>18.200000000000099</v>
      </c>
      <c r="D184" s="1">
        <f t="shared" si="20"/>
        <v>331.24000000000359</v>
      </c>
      <c r="E184" s="1">
        <f t="shared" si="21"/>
        <v>6028.5680000000984</v>
      </c>
      <c r="F184" s="1">
        <f t="shared" si="22"/>
        <v>109719.93760000238</v>
      </c>
      <c r="G184" s="1">
        <f t="shared" si="23"/>
        <v>1996902.8643200542</v>
      </c>
      <c r="I184" s="12">
        <v>156</v>
      </c>
      <c r="J184" s="12">
        <v>1.5189535965982301</v>
      </c>
      <c r="K184" s="12">
        <v>-1.2584109228886753E-2</v>
      </c>
      <c r="L184" s="12"/>
      <c r="M184" s="12"/>
      <c r="N184" s="12"/>
      <c r="O184" s="12"/>
      <c r="P184" s="12"/>
      <c r="Q184" s="12"/>
    </row>
    <row r="185" spans="1:17" x14ac:dyDescent="0.35">
      <c r="A185" s="1">
        <v>18.3000000000001</v>
      </c>
      <c r="B185" s="1">
        <f t="shared" si="18"/>
        <v>1.5162058116144204</v>
      </c>
      <c r="C185" s="1">
        <f t="shared" si="19"/>
        <v>18.3000000000001</v>
      </c>
      <c r="D185" s="1">
        <f t="shared" si="20"/>
        <v>334.89000000000368</v>
      </c>
      <c r="E185" s="1">
        <f t="shared" si="21"/>
        <v>6128.487000000101</v>
      </c>
      <c r="F185" s="1">
        <f t="shared" si="22"/>
        <v>112151.31210000247</v>
      </c>
      <c r="G185" s="1">
        <f t="shared" si="23"/>
        <v>2052369.0114300565</v>
      </c>
      <c r="I185" s="12">
        <v>157</v>
      </c>
      <c r="J185" s="12">
        <v>1.5179046774248821</v>
      </c>
      <c r="K185" s="12">
        <v>-1.1123328464329063E-2</v>
      </c>
      <c r="L185" s="12"/>
      <c r="M185" s="12"/>
      <c r="N185" s="12"/>
      <c r="O185" s="12"/>
      <c r="P185" s="12"/>
      <c r="Q185" s="12"/>
    </row>
    <row r="186" spans="1:17" x14ac:dyDescent="0.35">
      <c r="A186" s="1">
        <v>18.400000000000102</v>
      </c>
      <c r="B186" s="1">
        <f t="shared" si="18"/>
        <v>1.5165019148865908</v>
      </c>
      <c r="C186" s="1">
        <f t="shared" si="19"/>
        <v>18.400000000000102</v>
      </c>
      <c r="D186" s="1">
        <f t="shared" si="20"/>
        <v>338.56000000000375</v>
      </c>
      <c r="E186" s="1">
        <f t="shared" si="21"/>
        <v>6229.5040000001036</v>
      </c>
      <c r="F186" s="1">
        <f t="shared" si="22"/>
        <v>114622.87360000254</v>
      </c>
      <c r="G186" s="1">
        <f t="shared" si="23"/>
        <v>2109060.8742400585</v>
      </c>
      <c r="I186" s="12">
        <v>158</v>
      </c>
      <c r="J186" s="12">
        <v>1.5167762634559132</v>
      </c>
      <c r="K186" s="12">
        <v>-9.5882782132838962E-3</v>
      </c>
      <c r="L186" s="12"/>
      <c r="M186" s="12"/>
      <c r="N186" s="12"/>
      <c r="O186" s="12"/>
      <c r="P186" s="12"/>
      <c r="Q186" s="12"/>
    </row>
    <row r="187" spans="1:17" x14ac:dyDescent="0.35">
      <c r="A187" s="1">
        <v>18.500000000000099</v>
      </c>
      <c r="B187" s="1">
        <f t="shared" si="18"/>
        <v>1.5167948264189286</v>
      </c>
      <c r="C187" s="1">
        <f t="shared" si="19"/>
        <v>18.500000000000099</v>
      </c>
      <c r="D187" s="1">
        <f t="shared" si="20"/>
        <v>342.25000000000369</v>
      </c>
      <c r="E187" s="1">
        <f t="shared" si="21"/>
        <v>6331.6250000001028</v>
      </c>
      <c r="F187" s="1">
        <f t="shared" si="22"/>
        <v>117135.06250000253</v>
      </c>
      <c r="G187" s="1">
        <f t="shared" si="23"/>
        <v>2166998.6562500587</v>
      </c>
      <c r="I187" s="12">
        <v>159</v>
      </c>
      <c r="J187" s="12">
        <v>1.5155742136894439</v>
      </c>
      <c r="K187" s="12">
        <v>-7.9847187920070173E-3</v>
      </c>
      <c r="L187" s="12"/>
      <c r="M187" s="12"/>
      <c r="N187" s="12"/>
      <c r="O187" s="12"/>
      <c r="P187" s="12"/>
      <c r="Q187" s="12"/>
    </row>
    <row r="188" spans="1:17" x14ac:dyDescent="0.35">
      <c r="A188" s="1">
        <v>18.600000000000101</v>
      </c>
      <c r="B188" s="1">
        <f t="shared" si="18"/>
        <v>1.5170845974916642</v>
      </c>
      <c r="C188" s="1">
        <f t="shared" si="19"/>
        <v>18.600000000000101</v>
      </c>
      <c r="D188" s="1">
        <f t="shared" si="20"/>
        <v>345.96000000000373</v>
      </c>
      <c r="E188" s="1">
        <f t="shared" si="21"/>
        <v>6434.8560000001044</v>
      </c>
      <c r="F188" s="1">
        <f t="shared" si="22"/>
        <v>119688.32160000259</v>
      </c>
      <c r="G188" s="1">
        <f t="shared" si="23"/>
        <v>2226202.7817600602</v>
      </c>
      <c r="I188" s="12">
        <v>160</v>
      </c>
      <c r="J188" s="12">
        <v>1.5143049346640041</v>
      </c>
      <c r="K188" s="12">
        <v>-6.318960523207684E-3</v>
      </c>
      <c r="L188" s="12"/>
      <c r="M188" s="12"/>
      <c r="N188" s="12"/>
      <c r="O188" s="12"/>
      <c r="P188" s="12"/>
      <c r="Q188" s="12"/>
    </row>
    <row r="189" spans="1:17" x14ac:dyDescent="0.35">
      <c r="A189" s="1">
        <v>18.700000000000099</v>
      </c>
      <c r="B189" s="1">
        <f t="shared" si="18"/>
        <v>1.5173712782933972</v>
      </c>
      <c r="C189" s="1">
        <f t="shared" si="19"/>
        <v>18.700000000000099</v>
      </c>
      <c r="D189" s="1">
        <f t="shared" si="20"/>
        <v>349.69000000000369</v>
      </c>
      <c r="E189" s="1">
        <f t="shared" si="21"/>
        <v>6539.2030000001032</v>
      </c>
      <c r="F189" s="1">
        <f t="shared" si="22"/>
        <v>122283.09610000259</v>
      </c>
      <c r="G189" s="1">
        <f t="shared" si="23"/>
        <v>2286693.8970700605</v>
      </c>
      <c r="I189" s="12">
        <v>161</v>
      </c>
      <c r="J189" s="12">
        <v>1.5129753937178823</v>
      </c>
      <c r="K189" s="12">
        <v>-4.5978769189425339E-3</v>
      </c>
      <c r="L189" s="12"/>
      <c r="M189" s="12"/>
      <c r="N189" s="12"/>
      <c r="O189" s="12"/>
      <c r="P189" s="12"/>
      <c r="Q189" s="12"/>
    </row>
    <row r="190" spans="1:17" x14ac:dyDescent="0.35">
      <c r="A190" s="1">
        <v>18.8000000000001</v>
      </c>
      <c r="B190" s="1">
        <f t="shared" si="18"/>
        <v>1.5176549179499614</v>
      </c>
      <c r="C190" s="1">
        <f t="shared" si="19"/>
        <v>18.8000000000001</v>
      </c>
      <c r="D190" s="1">
        <f t="shared" si="20"/>
        <v>353.44000000000375</v>
      </c>
      <c r="E190" s="1">
        <f t="shared" si="21"/>
        <v>6644.672000000106</v>
      </c>
      <c r="F190" s="1">
        <f t="shared" si="22"/>
        <v>124919.83360000265</v>
      </c>
      <c r="G190" s="1">
        <f t="shared" si="23"/>
        <v>2348492.8716800623</v>
      </c>
      <c r="I190" s="12">
        <v>162</v>
      </c>
      <c r="J190" s="12">
        <v>1.5115931322486222</v>
      </c>
      <c r="K190" s="12">
        <v>-2.8289178664826498E-3</v>
      </c>
      <c r="L190" s="12"/>
      <c r="M190" s="12"/>
      <c r="N190" s="12"/>
      <c r="O190" s="12"/>
      <c r="P190" s="12"/>
      <c r="Q190" s="12"/>
    </row>
    <row r="191" spans="1:17" x14ac:dyDescent="0.35">
      <c r="A191" s="1">
        <v>18.900000000000102</v>
      </c>
      <c r="B191" s="1">
        <f t="shared" si="18"/>
        <v>1.5179355645523822</v>
      </c>
      <c r="C191" s="1">
        <f t="shared" si="19"/>
        <v>18.900000000000102</v>
      </c>
      <c r="D191" s="1">
        <f t="shared" si="20"/>
        <v>357.21000000000384</v>
      </c>
      <c r="E191" s="1">
        <f t="shared" si="21"/>
        <v>6751.2690000001094</v>
      </c>
      <c r="F191" s="1">
        <f t="shared" si="22"/>
        <v>127598.98410000275</v>
      </c>
      <c r="G191" s="1">
        <f t="shared" si="23"/>
        <v>2411620.7994900648</v>
      </c>
      <c r="I191" s="12">
        <v>163</v>
      </c>
      <c r="J191" s="12">
        <v>1.5101662789723704</v>
      </c>
      <c r="K191" s="12">
        <v>-1.0201228167325826E-3</v>
      </c>
      <c r="L191" s="12"/>
      <c r="M191" s="12"/>
      <c r="N191" s="12"/>
      <c r="O191" s="12"/>
      <c r="P191" s="12"/>
      <c r="Q191" s="12"/>
    </row>
    <row r="192" spans="1:17" x14ac:dyDescent="0.35">
      <c r="A192" s="1">
        <v>19.000000000000099</v>
      </c>
      <c r="B192" s="1">
        <f t="shared" si="18"/>
        <v>1.5182132651839553</v>
      </c>
      <c r="C192" s="1">
        <f t="shared" si="19"/>
        <v>19.000000000000099</v>
      </c>
      <c r="D192" s="1">
        <f t="shared" si="20"/>
        <v>361.00000000000375</v>
      </c>
      <c r="E192" s="1">
        <f t="shared" si="21"/>
        <v>6859.0000000001073</v>
      </c>
      <c r="F192" s="1">
        <f t="shared" si="22"/>
        <v>130321.00000000271</v>
      </c>
      <c r="G192" s="1">
        <f t="shared" si="23"/>
        <v>2476099.0000000643</v>
      </c>
      <c r="I192" s="12">
        <v>164</v>
      </c>
      <c r="J192" s="12">
        <v>1.5087035631833565</v>
      </c>
      <c r="K192" s="12">
        <v>8.1986602462991165E-4</v>
      </c>
      <c r="L192" s="12"/>
      <c r="M192" s="12"/>
      <c r="N192" s="12"/>
      <c r="O192" s="12"/>
      <c r="P192" s="12"/>
      <c r="Q192" s="12"/>
    </row>
    <row r="193" spans="1:17" x14ac:dyDescent="0.35">
      <c r="A193" s="1">
        <v>19.100000000000101</v>
      </c>
      <c r="B193" s="1">
        <f t="shared" si="18"/>
        <v>1.5184880659464801</v>
      </c>
      <c r="C193" s="1">
        <f t="shared" si="19"/>
        <v>19.100000000000101</v>
      </c>
      <c r="D193" s="1">
        <f t="shared" si="20"/>
        <v>364.81000000000387</v>
      </c>
      <c r="E193" s="1">
        <f t="shared" si="21"/>
        <v>6967.8710000001111</v>
      </c>
      <c r="F193" s="1">
        <f t="shared" si="22"/>
        <v>133086.33610000281</v>
      </c>
      <c r="G193" s="1">
        <f t="shared" si="23"/>
        <v>2541949.0195100671</v>
      </c>
      <c r="I193" s="12">
        <v>165</v>
      </c>
      <c r="J193" s="12">
        <v>1.5072143280132781</v>
      </c>
      <c r="K193" s="12">
        <v>2.681790503630932E-3</v>
      </c>
      <c r="L193" s="12"/>
      <c r="M193" s="12"/>
      <c r="N193" s="12"/>
      <c r="O193" s="12"/>
      <c r="P193" s="12"/>
      <c r="Q193" s="12"/>
    </row>
    <row r="194" spans="1:17" x14ac:dyDescent="0.35">
      <c r="A194" s="1">
        <v>19.200000000000099</v>
      </c>
      <c r="B194" s="1">
        <f t="shared" si="18"/>
        <v>1.5187600119856808</v>
      </c>
      <c r="C194" s="1">
        <f t="shared" si="19"/>
        <v>19.200000000000099</v>
      </c>
      <c r="D194" s="1">
        <f t="shared" si="20"/>
        <v>368.64000000000379</v>
      </c>
      <c r="E194" s="1">
        <f t="shared" si="21"/>
        <v>7077.8880000001091</v>
      </c>
      <c r="F194" s="1">
        <f t="shared" si="22"/>
        <v>135895.44960000279</v>
      </c>
      <c r="G194" s="1">
        <f t="shared" si="23"/>
        <v>2609192.6323200669</v>
      </c>
      <c r="I194" s="12">
        <v>166</v>
      </c>
      <c r="J194" s="12">
        <v>1.5057085436907602</v>
      </c>
      <c r="K194" s="12">
        <v>4.5557633220296712E-3</v>
      </c>
      <c r="L194" s="12"/>
      <c r="M194" s="12"/>
      <c r="N194" s="12"/>
      <c r="O194" s="12"/>
      <c r="P194" s="12"/>
      <c r="Q194" s="12"/>
    </row>
    <row r="195" spans="1:17" x14ac:dyDescent="0.35">
      <c r="A195" s="1">
        <v>19.3000000000001</v>
      </c>
      <c r="B195" s="1">
        <f t="shared" si="18"/>
        <v>1.5190291475158388</v>
      </c>
      <c r="C195" s="1">
        <f t="shared" si="19"/>
        <v>19.3000000000001</v>
      </c>
      <c r="D195" s="1">
        <f t="shared" si="20"/>
        <v>372.49000000000387</v>
      </c>
      <c r="E195" s="1">
        <f t="shared" si="21"/>
        <v>7189.0570000001117</v>
      </c>
      <c r="F195" s="1">
        <f t="shared" si="22"/>
        <v>138748.80010000287</v>
      </c>
      <c r="G195" s="1">
        <f t="shared" si="23"/>
        <v>2677851.8419300695</v>
      </c>
      <c r="I195" s="12">
        <v>167</v>
      </c>
      <c r="J195" s="12">
        <v>1.5041968208007006</v>
      </c>
      <c r="K195" s="12">
        <v>6.4312548391867175E-3</v>
      </c>
      <c r="L195" s="12"/>
      <c r="M195" s="12"/>
      <c r="N195" s="12"/>
      <c r="O195" s="12"/>
      <c r="P195" s="12"/>
      <c r="Q195" s="12"/>
    </row>
    <row r="196" spans="1:17" x14ac:dyDescent="0.35">
      <c r="A196" s="1">
        <v>19.400000000000102</v>
      </c>
      <c r="B196" s="1">
        <f t="shared" si="18"/>
        <v>1.5192955158436714</v>
      </c>
      <c r="C196" s="1">
        <f t="shared" si="19"/>
        <v>19.400000000000102</v>
      </c>
      <c r="D196" s="1">
        <f t="shared" si="20"/>
        <v>376.36000000000394</v>
      </c>
      <c r="E196" s="1">
        <f t="shared" si="21"/>
        <v>7301.3840000001146</v>
      </c>
      <c r="F196" s="1">
        <f t="shared" si="22"/>
        <v>141646.84960000296</v>
      </c>
      <c r="G196" s="1">
        <f t="shared" si="23"/>
        <v>2747948.8822400719</v>
      </c>
      <c r="I196" s="12">
        <v>168</v>
      </c>
      <c r="J196" s="12">
        <v>1.5026904235437861</v>
      </c>
      <c r="K196" s="12">
        <v>8.2970798715800154E-3</v>
      </c>
      <c r="L196" s="12"/>
      <c r="M196" s="12"/>
      <c r="N196" s="12"/>
      <c r="O196" s="12"/>
      <c r="P196" s="12"/>
      <c r="Q196" s="12"/>
    </row>
    <row r="197" spans="1:17" x14ac:dyDescent="0.35">
      <c r="A197" s="1">
        <v>19.500000000000099</v>
      </c>
      <c r="B197" s="1">
        <f t="shared" si="18"/>
        <v>1.5195591593914781</v>
      </c>
      <c r="C197" s="1">
        <f t="shared" si="19"/>
        <v>19.500000000000099</v>
      </c>
      <c r="D197" s="1">
        <f t="shared" si="20"/>
        <v>380.25000000000387</v>
      </c>
      <c r="E197" s="1">
        <f t="shared" si="21"/>
        <v>7414.8750000001128</v>
      </c>
      <c r="F197" s="1">
        <f t="shared" si="22"/>
        <v>144590.06250000294</v>
      </c>
      <c r="G197" s="1">
        <f t="shared" si="23"/>
        <v>2819506.2187500717</v>
      </c>
      <c r="I197" s="12">
        <v>169</v>
      </c>
      <c r="J197" s="12">
        <v>1.5012012829958969</v>
      </c>
      <c r="K197" s="12">
        <v>1.0141384490343075E-2</v>
      </c>
      <c r="L197" s="12"/>
      <c r="M197" s="12"/>
      <c r="N197" s="12"/>
      <c r="O197" s="12"/>
      <c r="P197" s="12"/>
      <c r="Q197" s="12"/>
    </row>
    <row r="198" spans="1:17" x14ac:dyDescent="0.35">
      <c r="A198" s="1">
        <v>19.600000000000101</v>
      </c>
      <c r="B198" s="1">
        <f t="shared" si="18"/>
        <v>1.5198201197195835</v>
      </c>
      <c r="C198" s="1">
        <f t="shared" si="19"/>
        <v>19.600000000000101</v>
      </c>
      <c r="D198" s="1">
        <f t="shared" si="20"/>
        <v>384.16000000000395</v>
      </c>
      <c r="E198" s="1">
        <f t="shared" si="21"/>
        <v>7529.5360000001165</v>
      </c>
      <c r="F198" s="1">
        <f t="shared" si="22"/>
        <v>147578.90560000303</v>
      </c>
      <c r="G198" s="1">
        <f t="shared" si="23"/>
        <v>2892546.5497600744</v>
      </c>
      <c r="I198" s="12">
        <v>170</v>
      </c>
      <c r="J198" s="12">
        <v>1.4997420103674131</v>
      </c>
      <c r="K198" s="12">
        <v>1.1951632816896263E-2</v>
      </c>
      <c r="L198" s="12"/>
      <c r="M198" s="12"/>
      <c r="N198" s="12"/>
      <c r="O198" s="12"/>
      <c r="P198" s="12"/>
      <c r="Q198" s="12"/>
    </row>
    <row r="199" spans="1:17" x14ac:dyDescent="0.35">
      <c r="A199" s="1">
        <v>19.700000000000099</v>
      </c>
      <c r="B199" s="1">
        <f t="shared" si="18"/>
        <v>1.5200784375481011</v>
      </c>
      <c r="C199" s="1">
        <f t="shared" si="19"/>
        <v>19.700000000000099</v>
      </c>
      <c r="D199" s="1">
        <f t="shared" si="20"/>
        <v>388.0900000000039</v>
      </c>
      <c r="E199" s="1">
        <f t="shared" si="21"/>
        <v>7645.3730000001151</v>
      </c>
      <c r="F199" s="1">
        <f t="shared" si="22"/>
        <v>150613.84810000303</v>
      </c>
      <c r="G199" s="1">
        <f t="shared" si="23"/>
        <v>2967092.8075700747</v>
      </c>
      <c r="I199" s="12">
        <v>171</v>
      </c>
      <c r="J199" s="12">
        <v>1.4983259102628104</v>
      </c>
      <c r="K199" s="12">
        <v>1.3714593816363863E-2</v>
      </c>
      <c r="L199" s="12"/>
      <c r="M199" s="12"/>
      <c r="N199" s="12"/>
      <c r="O199" s="12"/>
      <c r="P199" s="12"/>
      <c r="Q199" s="12"/>
    </row>
    <row r="200" spans="1:17" x14ac:dyDescent="0.35">
      <c r="A200" s="1">
        <v>19.8000000000001</v>
      </c>
      <c r="B200" s="1">
        <f t="shared" si="18"/>
        <v>1.520334152778041</v>
      </c>
      <c r="C200" s="1">
        <f t="shared" si="19"/>
        <v>19.8000000000001</v>
      </c>
      <c r="D200" s="1">
        <f t="shared" si="20"/>
        <v>392.04000000000394</v>
      </c>
      <c r="E200" s="1">
        <f t="shared" si="21"/>
        <v>7762.3920000001172</v>
      </c>
      <c r="F200" s="1">
        <f t="shared" si="22"/>
        <v>153695.36160000309</v>
      </c>
      <c r="G200" s="1">
        <f t="shared" si="23"/>
        <v>3043168.1596800764</v>
      </c>
      <c r="I200" s="12">
        <v>172</v>
      </c>
      <c r="J200" s="12">
        <v>1.4969669939399566</v>
      </c>
      <c r="K200" s="12">
        <v>1.541632808944926E-2</v>
      </c>
      <c r="L200" s="12"/>
      <c r="M200" s="12"/>
      <c r="N200" s="12"/>
      <c r="O200" s="12"/>
      <c r="P200" s="12"/>
      <c r="Q200" s="12"/>
    </row>
    <row r="201" spans="1:17" x14ac:dyDescent="0.35">
      <c r="A201" s="1">
        <v>19.900000000000102</v>
      </c>
      <c r="B201" s="1">
        <f t="shared" si="18"/>
        <v>1.5205873045117857</v>
      </c>
      <c r="C201" s="1">
        <f t="shared" si="19"/>
        <v>19.900000000000102</v>
      </c>
      <c r="D201" s="1">
        <f t="shared" si="20"/>
        <v>396.01000000000403</v>
      </c>
      <c r="E201" s="1">
        <f t="shared" si="21"/>
        <v>7880.5990000001202</v>
      </c>
      <c r="F201" s="1">
        <f t="shared" si="22"/>
        <v>156823.92010000319</v>
      </c>
      <c r="G201" s="1">
        <f t="shared" si="23"/>
        <v>3120796.0099900793</v>
      </c>
      <c r="I201" s="12">
        <v>173</v>
      </c>
      <c r="J201" s="12">
        <v>1.4956799925695989</v>
      </c>
      <c r="K201" s="12">
        <v>1.7042174662344145E-2</v>
      </c>
      <c r="L201" s="12"/>
      <c r="M201" s="12"/>
      <c r="N201" s="12"/>
      <c r="O201" s="12"/>
      <c r="P201" s="12"/>
      <c r="Q201" s="12"/>
    </row>
    <row r="202" spans="1:17" x14ac:dyDescent="0.35">
      <c r="A202" s="1">
        <v>20.000000000000099</v>
      </c>
      <c r="B202" s="1">
        <f t="shared" si="18"/>
        <v>1.5208379310729541</v>
      </c>
      <c r="C202" s="1">
        <f t="shared" si="19"/>
        <v>20.000000000000099</v>
      </c>
      <c r="D202" s="1">
        <f t="shared" si="20"/>
        <v>400.00000000000398</v>
      </c>
      <c r="E202" s="1">
        <f t="shared" si="21"/>
        <v>8000.0000000001191</v>
      </c>
      <c r="F202" s="1">
        <f t="shared" si="22"/>
        <v>160000.00000000317</v>
      </c>
      <c r="G202" s="1">
        <f t="shared" si="23"/>
        <v>3200000.0000000792</v>
      </c>
      <c r="I202" s="12">
        <v>174</v>
      </c>
      <c r="J202" s="12">
        <v>1.494480370494724</v>
      </c>
      <c r="K202" s="12">
        <v>1.8576737775068963E-2</v>
      </c>
      <c r="L202" s="12"/>
      <c r="M202" s="12"/>
      <c r="N202" s="12"/>
      <c r="O202" s="12"/>
      <c r="P202" s="12"/>
      <c r="Q202" s="12"/>
    </row>
    <row r="203" spans="1:17" x14ac:dyDescent="0.35">
      <c r="I203" s="12">
        <v>175</v>
      </c>
      <c r="J203" s="12">
        <v>1.4933843384900527</v>
      </c>
      <c r="K203" s="12">
        <v>2.0003873668044569E-2</v>
      </c>
      <c r="L203" s="12"/>
      <c r="M203" s="12"/>
      <c r="N203" s="12"/>
      <c r="O203" s="12"/>
      <c r="P203" s="12"/>
      <c r="Q203" s="12"/>
    </row>
    <row r="204" spans="1:17" x14ac:dyDescent="0.35">
      <c r="I204" s="12">
        <v>176</v>
      </c>
      <c r="J204" s="12">
        <v>1.4924088670213713</v>
      </c>
      <c r="K204" s="12">
        <v>2.1306677367260995E-2</v>
      </c>
      <c r="L204" s="12"/>
      <c r="M204" s="12"/>
      <c r="N204" s="12"/>
      <c r="O204" s="12"/>
      <c r="P204" s="12"/>
      <c r="Q204" s="12"/>
    </row>
    <row r="205" spans="1:17" x14ac:dyDescent="0.35">
      <c r="I205" s="12">
        <v>177</v>
      </c>
      <c r="J205" s="12">
        <v>1.4915716995050872</v>
      </c>
      <c r="K205" s="12">
        <v>2.2467469467716494E-2</v>
      </c>
      <c r="L205" s="12"/>
      <c r="M205" s="12"/>
      <c r="N205" s="12"/>
      <c r="O205" s="12"/>
      <c r="P205" s="12"/>
      <c r="Q205" s="12"/>
    </row>
    <row r="206" spans="1:17" x14ac:dyDescent="0.35">
      <c r="I206" s="12">
        <v>178</v>
      </c>
      <c r="J206" s="12">
        <v>1.4908913655675065</v>
      </c>
      <c r="K206" s="12">
        <v>2.3467782915687074E-2</v>
      </c>
      <c r="L206" s="12"/>
      <c r="M206" s="12"/>
      <c r="N206" s="12"/>
      <c r="O206" s="12"/>
      <c r="P206" s="12"/>
      <c r="Q206" s="12"/>
    </row>
    <row r="207" spans="1:17" x14ac:dyDescent="0.35">
      <c r="I207" s="12">
        <v>179</v>
      </c>
      <c r="J207" s="12">
        <v>1.490387194304347</v>
      </c>
      <c r="K207" s="12">
        <v>2.4288349789373553E-2</v>
      </c>
      <c r="L207" s="12"/>
      <c r="M207" s="12"/>
      <c r="N207" s="12"/>
      <c r="O207" s="12"/>
      <c r="P207" s="12"/>
      <c r="Q207" s="12"/>
    </row>
    <row r="208" spans="1:17" x14ac:dyDescent="0.35">
      <c r="I208" s="12">
        <v>180</v>
      </c>
      <c r="J208" s="12">
        <v>1.4900793275400872</v>
      </c>
      <c r="K208" s="12">
        <v>2.4909088078372221E-2</v>
      </c>
      <c r="L208" s="12"/>
      <c r="M208" s="12"/>
      <c r="N208" s="12"/>
      <c r="O208" s="12"/>
      <c r="P208" s="12"/>
      <c r="Q208" s="12"/>
    </row>
    <row r="209" spans="9:17" x14ac:dyDescent="0.35">
      <c r="I209" s="12">
        <v>181</v>
      </c>
      <c r="J209" s="12">
        <v>1.4899887330875217</v>
      </c>
      <c r="K209" s="12">
        <v>2.5309088461658469E-2</v>
      </c>
      <c r="L209" s="12"/>
      <c r="M209" s="12"/>
      <c r="N209" s="12"/>
      <c r="O209" s="12"/>
      <c r="P209" s="12"/>
      <c r="Q209" s="12"/>
    </row>
    <row r="210" spans="9:17" x14ac:dyDescent="0.35">
      <c r="I210" s="12">
        <v>182</v>
      </c>
      <c r="J210" s="12">
        <v>1.4901372180070034</v>
      </c>
      <c r="K210" s="12">
        <v>2.5466601084645601E-2</v>
      </c>
      <c r="L210" s="12"/>
      <c r="M210" s="12"/>
      <c r="N210" s="12"/>
      <c r="O210" s="12"/>
      <c r="P210" s="12"/>
      <c r="Q210" s="12"/>
    </row>
    <row r="211" spans="9:17" x14ac:dyDescent="0.35">
      <c r="I211" s="12">
        <v>183</v>
      </c>
      <c r="J211" s="12">
        <v>1.490547441866017</v>
      </c>
      <c r="K211" s="12">
        <v>2.53590223347262E-2</v>
      </c>
      <c r="L211" s="12"/>
      <c r="M211" s="12"/>
      <c r="N211" s="12"/>
      <c r="O211" s="12"/>
      <c r="P211" s="12"/>
      <c r="Q211" s="12"/>
    </row>
    <row r="212" spans="9:17" x14ac:dyDescent="0.35">
      <c r="I212" s="12">
        <v>184</v>
      </c>
      <c r="J212" s="12">
        <v>1.491242929998478</v>
      </c>
      <c r="K212" s="12">
        <v>2.4962881615942401E-2</v>
      </c>
      <c r="L212" s="12"/>
      <c r="M212" s="12"/>
      <c r="N212" s="12"/>
      <c r="O212" s="12"/>
      <c r="P212" s="12"/>
      <c r="Q212" s="12"/>
    </row>
    <row r="213" spans="9:17" x14ac:dyDescent="0.35">
      <c r="I213" s="12">
        <v>185</v>
      </c>
      <c r="J213" s="12">
        <v>1.4922480867642811</v>
      </c>
      <c r="K213" s="12">
        <v>2.4253828122309695E-2</v>
      </c>
      <c r="L213" s="12"/>
      <c r="M213" s="12"/>
      <c r="N213" s="12"/>
      <c r="O213" s="12"/>
      <c r="P213" s="12"/>
      <c r="Q213" s="12"/>
    </row>
    <row r="214" spans="9:17" x14ac:dyDescent="0.35">
      <c r="I214" s="12">
        <v>186</v>
      </c>
      <c r="J214" s="12">
        <v>1.4935882088085961</v>
      </c>
      <c r="K214" s="12">
        <v>2.3206617610332492E-2</v>
      </c>
      <c r="L214" s="12"/>
      <c r="M214" s="12"/>
      <c r="N214" s="12"/>
      <c r="O214" s="12"/>
      <c r="P214" s="12"/>
      <c r="Q214" s="12"/>
    </row>
    <row r="215" spans="9:17" x14ac:dyDescent="0.35">
      <c r="I215" s="12">
        <v>187</v>
      </c>
      <c r="J215" s="12">
        <v>1.4952894983214193</v>
      </c>
      <c r="K215" s="12">
        <v>2.1795099170244914E-2</v>
      </c>
      <c r="L215" s="12"/>
      <c r="M215" s="12"/>
      <c r="N215" s="12"/>
      <c r="O215" s="12"/>
      <c r="P215" s="12"/>
      <c r="Q215" s="12"/>
    </row>
    <row r="216" spans="9:17" x14ac:dyDescent="0.35">
      <c r="I216" s="12">
        <v>188</v>
      </c>
      <c r="J216" s="12">
        <v>1.4973790762968555</v>
      </c>
      <c r="K216" s="12">
        <v>1.9992201996541725E-2</v>
      </c>
      <c r="L216" s="12"/>
      <c r="M216" s="12"/>
      <c r="N216" s="12"/>
      <c r="O216" s="12"/>
      <c r="P216" s="12"/>
      <c r="Q216" s="12"/>
    </row>
    <row r="217" spans="9:17" x14ac:dyDescent="0.35">
      <c r="I217" s="12">
        <v>189</v>
      </c>
      <c r="J217" s="12">
        <v>1.499884995792641</v>
      </c>
      <c r="K217" s="12">
        <v>1.7769922157320428E-2</v>
      </c>
      <c r="L217" s="12"/>
      <c r="M217" s="12"/>
      <c r="N217" s="12"/>
      <c r="O217" s="12"/>
      <c r="P217" s="12"/>
      <c r="Q217" s="12"/>
    </row>
    <row r="218" spans="9:17" x14ac:dyDescent="0.35">
      <c r="I218" s="12">
        <v>190</v>
      </c>
      <c r="J218" s="12">
        <v>1.502836255189532</v>
      </c>
      <c r="K218" s="12">
        <v>1.50993093628502E-2</v>
      </c>
      <c r="L218" s="12"/>
      <c r="M218" s="12"/>
      <c r="N218" s="12"/>
      <c r="O218" s="12"/>
      <c r="P218" s="12"/>
      <c r="Q218" s="12"/>
    </row>
    <row r="219" spans="9:17" x14ac:dyDescent="0.35">
      <c r="I219" s="12">
        <v>191</v>
      </c>
      <c r="J219" s="12">
        <v>1.5062628114507177</v>
      </c>
      <c r="K219" s="12">
        <v>1.1950453733237554E-2</v>
      </c>
      <c r="L219" s="12"/>
      <c r="M219" s="12"/>
      <c r="N219" s="12"/>
      <c r="O219" s="12"/>
      <c r="P219" s="12"/>
      <c r="Q219" s="12"/>
    </row>
    <row r="220" spans="9:17" x14ac:dyDescent="0.35">
      <c r="I220" s="12">
        <v>192</v>
      </c>
      <c r="J220" s="12">
        <v>1.5101955933812725</v>
      </c>
      <c r="K220" s="12">
        <v>8.2924725652075981E-3</v>
      </c>
      <c r="L220" s="12"/>
      <c r="M220" s="12"/>
      <c r="N220" s="12"/>
      <c r="O220" s="12"/>
      <c r="P220" s="12"/>
      <c r="Q220" s="12"/>
    </row>
    <row r="221" spans="9:17" x14ac:dyDescent="0.35">
      <c r="I221" s="12">
        <v>193</v>
      </c>
      <c r="J221" s="12">
        <v>1.5146665148875265</v>
      </c>
      <c r="K221" s="12">
        <v>4.0934970981543195E-3</v>
      </c>
      <c r="L221" s="12"/>
      <c r="M221" s="12"/>
      <c r="N221" s="12"/>
      <c r="O221" s="12"/>
      <c r="P221" s="12"/>
      <c r="Q221" s="12"/>
    </row>
    <row r="222" spans="9:17" x14ac:dyDescent="0.35">
      <c r="I222" s="12">
        <v>194</v>
      </c>
      <c r="J222" s="12">
        <v>1.519708488236553</v>
      </c>
      <c r="K222" s="12">
        <v>-6.7934072071418328E-4</v>
      </c>
      <c r="L222" s="12"/>
      <c r="M222" s="12"/>
      <c r="N222" s="12"/>
      <c r="O222" s="12"/>
      <c r="P222" s="12"/>
      <c r="Q222" s="12"/>
    </row>
    <row r="223" spans="9:17" x14ac:dyDescent="0.35">
      <c r="I223" s="12">
        <v>195</v>
      </c>
      <c r="J223" s="12">
        <v>1.5253554373155467</v>
      </c>
      <c r="K223" s="12">
        <v>-6.0599214718752847E-3</v>
      </c>
      <c r="L223" s="12"/>
      <c r="M223" s="12"/>
      <c r="N223" s="12"/>
      <c r="O223" s="12"/>
      <c r="P223" s="12"/>
      <c r="Q223" s="12"/>
    </row>
    <row r="224" spans="9:17" x14ac:dyDescent="0.35">
      <c r="I224" s="12">
        <v>196</v>
      </c>
      <c r="J224" s="12">
        <v>1.5316423108911863</v>
      </c>
      <c r="K224" s="12">
        <v>-1.2083151499708178E-2</v>
      </c>
      <c r="L224" s="12"/>
      <c r="M224" s="12"/>
      <c r="N224" s="12"/>
      <c r="O224" s="12"/>
      <c r="P224" s="12"/>
      <c r="Q224" s="12"/>
    </row>
    <row r="225" spans="9:17" x14ac:dyDescent="0.35">
      <c r="I225" s="12">
        <v>197</v>
      </c>
      <c r="J225" s="12">
        <v>1.5386050958692365</v>
      </c>
      <c r="K225" s="12">
        <v>-1.8784976149653021E-2</v>
      </c>
      <c r="L225" s="12"/>
      <c r="M225" s="12"/>
      <c r="N225" s="12"/>
      <c r="O225" s="12"/>
      <c r="P225" s="12"/>
      <c r="Q225" s="12"/>
    </row>
    <row r="226" spans="9:17" x14ac:dyDescent="0.35">
      <c r="I226" s="12">
        <v>198</v>
      </c>
      <c r="J226" s="12">
        <v>1.5462808305537479</v>
      </c>
      <c r="K226" s="12">
        <v>-2.6202393005646751E-2</v>
      </c>
      <c r="L226" s="12"/>
      <c r="M226" s="12"/>
      <c r="N226" s="12"/>
      <c r="O226" s="12"/>
      <c r="P226" s="12"/>
      <c r="Q226" s="12"/>
    </row>
    <row r="227" spans="9:17" x14ac:dyDescent="0.35">
      <c r="I227" s="12">
        <v>199</v>
      </c>
      <c r="J227" s="12">
        <v>1.5547076179066934</v>
      </c>
      <c r="K227" s="12">
        <v>-3.437346512865247E-2</v>
      </c>
      <c r="L227" s="12"/>
      <c r="M227" s="12"/>
      <c r="N227" s="12"/>
      <c r="O227" s="12"/>
      <c r="P227" s="12"/>
      <c r="Q227" s="12"/>
    </row>
    <row r="228" spans="9:17" x14ac:dyDescent="0.35">
      <c r="I228" s="12">
        <v>200</v>
      </c>
      <c r="J228" s="12">
        <v>1.5639246388071726</v>
      </c>
      <c r="K228" s="12">
        <v>-4.3337334295386887E-2</v>
      </c>
      <c r="L228" s="12"/>
      <c r="M228" s="12"/>
      <c r="N228" s="12"/>
      <c r="O228" s="12"/>
      <c r="P228" s="12"/>
      <c r="Q228" s="12"/>
    </row>
    <row r="229" spans="9:17" ht="21.75" thickBot="1" x14ac:dyDescent="0.4">
      <c r="I229" s="13">
        <v>201</v>
      </c>
      <c r="J229" s="13">
        <v>1.5739721653110337</v>
      </c>
      <c r="K229" s="13">
        <v>-5.3134234238079614E-2</v>
      </c>
      <c r="L229" s="12"/>
      <c r="M229" s="12"/>
      <c r="N229" s="12"/>
      <c r="O229" s="12"/>
      <c r="P229" s="12"/>
      <c r="Q229" s="12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A35D9-AF83-4C61-9BFA-C588E6E0AD4F}">
  <dimension ref="A1:Q229"/>
  <sheetViews>
    <sheetView topLeftCell="C1" workbookViewId="0">
      <selection activeCell="J6" sqref="J6"/>
    </sheetView>
  </sheetViews>
  <sheetFormatPr defaultColWidth="19" defaultRowHeight="21" x14ac:dyDescent="0.35"/>
  <cols>
    <col min="1" max="8" width="19" style="1"/>
    <col min="18" max="16384" width="19" style="1"/>
  </cols>
  <sheetData>
    <row r="1" spans="1:17" x14ac:dyDescent="0.35">
      <c r="A1" s="6" t="s">
        <v>31</v>
      </c>
      <c r="B1" s="6" t="s">
        <v>33</v>
      </c>
      <c r="C1" s="6" t="s">
        <v>31</v>
      </c>
      <c r="D1" s="12" t="s">
        <v>37</v>
      </c>
      <c r="E1" s="6" t="s">
        <v>34</v>
      </c>
      <c r="F1" s="12" t="s">
        <v>38</v>
      </c>
      <c r="G1" s="6" t="s">
        <v>36</v>
      </c>
      <c r="I1" s="12" t="s">
        <v>0</v>
      </c>
      <c r="J1" s="12"/>
      <c r="K1" s="12"/>
      <c r="L1" s="12"/>
      <c r="M1" s="12"/>
      <c r="N1" s="12"/>
      <c r="O1" s="12"/>
      <c r="P1" s="12"/>
      <c r="Q1" s="12"/>
    </row>
    <row r="2" spans="1:17" ht="21.75" thickBot="1" x14ac:dyDescent="0.4">
      <c r="A2" s="1">
        <v>0</v>
      </c>
      <c r="B2" s="1">
        <f>ATAN(A2)</f>
        <v>0</v>
      </c>
      <c r="C2" s="1">
        <f>A2</f>
        <v>0</v>
      </c>
      <c r="D2" s="1">
        <f>-B2*A2^2</f>
        <v>0</v>
      </c>
      <c r="E2" s="1">
        <f>A2^3</f>
        <v>0</v>
      </c>
      <c r="F2" s="1">
        <f>-B2*A2^4</f>
        <v>0</v>
      </c>
      <c r="G2" s="1">
        <f>A2^5</f>
        <v>0</v>
      </c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35">
      <c r="A3" s="1">
        <v>0.1</v>
      </c>
      <c r="B3" s="1">
        <f t="shared" ref="B3:B66" si="0">ATAN(A3)</f>
        <v>9.9668652491162038E-2</v>
      </c>
      <c r="C3" s="1">
        <f t="shared" ref="C3:C66" si="1">A3</f>
        <v>0.1</v>
      </c>
      <c r="D3" s="1">
        <f t="shared" ref="D3:D66" si="2">-B3*A3^2</f>
        <v>-9.9668652491162056E-4</v>
      </c>
      <c r="E3" s="1">
        <f t="shared" ref="E3:E66" si="3">A3^3</f>
        <v>1.0000000000000002E-3</v>
      </c>
      <c r="F3" s="1">
        <f t="shared" ref="F3:F66" si="4">-B3*A3^4</f>
        <v>-9.9668652491162085E-6</v>
      </c>
      <c r="G3" s="1">
        <f t="shared" ref="G3:G66" si="5">A3^5</f>
        <v>1.0000000000000006E-5</v>
      </c>
      <c r="I3" s="2" t="s">
        <v>1</v>
      </c>
      <c r="J3" s="2"/>
      <c r="K3" s="12"/>
      <c r="L3" s="12"/>
      <c r="M3" s="12"/>
      <c r="N3" s="12"/>
      <c r="O3" s="12"/>
      <c r="P3" s="12"/>
      <c r="Q3" s="12"/>
    </row>
    <row r="4" spans="1:17" x14ac:dyDescent="0.35">
      <c r="A4" s="1">
        <v>0.2</v>
      </c>
      <c r="B4" s="1">
        <f t="shared" si="0"/>
        <v>0.19739555984988078</v>
      </c>
      <c r="C4" s="1">
        <f t="shared" si="1"/>
        <v>0.2</v>
      </c>
      <c r="D4" s="1">
        <f t="shared" si="2"/>
        <v>-7.8958223939952325E-3</v>
      </c>
      <c r="E4" s="1">
        <f t="shared" si="3"/>
        <v>8.0000000000000019E-3</v>
      </c>
      <c r="F4" s="1">
        <f t="shared" si="4"/>
        <v>-3.1583289575980937E-4</v>
      </c>
      <c r="G4" s="1">
        <f t="shared" si="5"/>
        <v>3.2000000000000019E-4</v>
      </c>
      <c r="I4" s="12" t="s">
        <v>2</v>
      </c>
      <c r="J4" s="12">
        <v>0.99245606769730899</v>
      </c>
      <c r="K4" s="12"/>
      <c r="L4" s="12"/>
      <c r="M4" s="12"/>
      <c r="N4" s="12"/>
      <c r="O4" s="12"/>
      <c r="P4" s="12"/>
      <c r="Q4" s="12"/>
    </row>
    <row r="5" spans="1:17" x14ac:dyDescent="0.35">
      <c r="A5" s="1">
        <v>0.3</v>
      </c>
      <c r="B5" s="1">
        <f t="shared" si="0"/>
        <v>0.2914567944778671</v>
      </c>
      <c r="C5" s="1">
        <f t="shared" si="1"/>
        <v>0.3</v>
      </c>
      <c r="D5" s="1">
        <f t="shared" si="2"/>
        <v>-2.6231111503008039E-2</v>
      </c>
      <c r="E5" s="1">
        <f t="shared" si="3"/>
        <v>2.7E-2</v>
      </c>
      <c r="F5" s="1">
        <f t="shared" si="4"/>
        <v>-2.3608000352707235E-3</v>
      </c>
      <c r="G5" s="1">
        <f t="shared" si="5"/>
        <v>2.4299999999999999E-3</v>
      </c>
      <c r="I5" s="12" t="s">
        <v>3</v>
      </c>
      <c r="J5" s="12">
        <v>0.98496904630920556</v>
      </c>
      <c r="K5" s="12"/>
      <c r="L5" s="12"/>
      <c r="M5" s="12"/>
      <c r="N5" s="12"/>
      <c r="O5" s="12"/>
      <c r="P5" s="12"/>
      <c r="Q5" s="12"/>
    </row>
    <row r="6" spans="1:17" x14ac:dyDescent="0.35">
      <c r="A6" s="1">
        <v>0.4</v>
      </c>
      <c r="B6" s="1">
        <f t="shared" si="0"/>
        <v>0.3805063771123649</v>
      </c>
      <c r="C6" s="1">
        <f t="shared" si="1"/>
        <v>0.4</v>
      </c>
      <c r="D6" s="1">
        <f t="shared" si="2"/>
        <v>-6.0881020337978396E-2</v>
      </c>
      <c r="E6" s="1">
        <f t="shared" si="3"/>
        <v>6.4000000000000015E-2</v>
      </c>
      <c r="F6" s="1">
        <f t="shared" si="4"/>
        <v>-9.7409632540765463E-3</v>
      </c>
      <c r="G6" s="1">
        <f t="shared" si="5"/>
        <v>1.0240000000000006E-2</v>
      </c>
      <c r="I6" s="12" t="s">
        <v>4</v>
      </c>
      <c r="J6" s="12">
        <v>0.98458363724021103</v>
      </c>
      <c r="K6" s="12"/>
      <c r="L6" s="12"/>
      <c r="M6" s="12"/>
      <c r="N6" s="12"/>
      <c r="O6" s="12"/>
      <c r="P6" s="12"/>
      <c r="Q6" s="12"/>
    </row>
    <row r="7" spans="1:17" x14ac:dyDescent="0.35">
      <c r="A7" s="1">
        <v>0.5</v>
      </c>
      <c r="B7" s="1">
        <f t="shared" si="0"/>
        <v>0.46364760900080609</v>
      </c>
      <c r="C7" s="1">
        <f t="shared" si="1"/>
        <v>0.5</v>
      </c>
      <c r="D7" s="1">
        <f t="shared" si="2"/>
        <v>-0.11591190225020152</v>
      </c>
      <c r="E7" s="1">
        <f t="shared" si="3"/>
        <v>0.125</v>
      </c>
      <c r="F7" s="1">
        <f t="shared" si="4"/>
        <v>-2.8977975562550381E-2</v>
      </c>
      <c r="G7" s="1">
        <f t="shared" si="5"/>
        <v>3.125E-2</v>
      </c>
      <c r="I7" s="12" t="s">
        <v>5</v>
      </c>
      <c r="J7" s="12">
        <v>3.315808418720656E-2</v>
      </c>
      <c r="K7" s="12"/>
      <c r="L7" s="12"/>
      <c r="M7" s="12"/>
      <c r="N7" s="12"/>
      <c r="O7" s="12"/>
      <c r="P7" s="12"/>
      <c r="Q7" s="12"/>
    </row>
    <row r="8" spans="1:17" ht="21.75" thickBot="1" x14ac:dyDescent="0.4">
      <c r="A8" s="1">
        <v>0.6</v>
      </c>
      <c r="B8" s="1">
        <f t="shared" si="0"/>
        <v>0.54041950027058416</v>
      </c>
      <c r="C8" s="1">
        <f t="shared" si="1"/>
        <v>0.6</v>
      </c>
      <c r="D8" s="1">
        <f t="shared" si="2"/>
        <v>-0.19455102009741029</v>
      </c>
      <c r="E8" s="1">
        <f t="shared" si="3"/>
        <v>0.216</v>
      </c>
      <c r="F8" s="1">
        <f t="shared" si="4"/>
        <v>-7.0038367235067706E-2</v>
      </c>
      <c r="G8" s="1">
        <f t="shared" si="5"/>
        <v>7.7759999999999996E-2</v>
      </c>
      <c r="I8" s="13" t="s">
        <v>6</v>
      </c>
      <c r="J8" s="13">
        <v>201</v>
      </c>
      <c r="K8" s="12"/>
      <c r="L8" s="12"/>
      <c r="M8" s="12"/>
      <c r="N8" s="12"/>
      <c r="O8" s="12"/>
      <c r="P8" s="12"/>
      <c r="Q8" s="12"/>
    </row>
    <row r="9" spans="1:17" x14ac:dyDescent="0.35">
      <c r="A9" s="1">
        <v>0.7</v>
      </c>
      <c r="B9" s="1">
        <f t="shared" si="0"/>
        <v>0.61072596438920856</v>
      </c>
      <c r="C9" s="1">
        <f t="shared" si="1"/>
        <v>0.7</v>
      </c>
      <c r="D9" s="1">
        <f t="shared" si="2"/>
        <v>-0.29925572255071214</v>
      </c>
      <c r="E9" s="1">
        <f t="shared" si="3"/>
        <v>0.34299999999999992</v>
      </c>
      <c r="F9" s="1">
        <f t="shared" si="4"/>
        <v>-0.14663530404984892</v>
      </c>
      <c r="G9" s="1">
        <f t="shared" si="5"/>
        <v>0.16806999999999994</v>
      </c>
      <c r="I9" s="12"/>
      <c r="J9" s="12"/>
      <c r="K9" s="12"/>
      <c r="L9" s="12"/>
      <c r="M9" s="12"/>
      <c r="N9" s="12"/>
      <c r="O9" s="12"/>
      <c r="P9" s="12"/>
      <c r="Q9" s="12"/>
    </row>
    <row r="10" spans="1:17" ht="21.75" thickBot="1" x14ac:dyDescent="0.4">
      <c r="A10" s="1">
        <v>0.8</v>
      </c>
      <c r="B10" s="1">
        <f t="shared" si="0"/>
        <v>0.67474094222355274</v>
      </c>
      <c r="C10" s="1">
        <f t="shared" si="1"/>
        <v>0.8</v>
      </c>
      <c r="D10" s="1">
        <f t="shared" si="2"/>
        <v>-0.43183420302307385</v>
      </c>
      <c r="E10" s="1">
        <f t="shared" si="3"/>
        <v>0.51200000000000012</v>
      </c>
      <c r="F10" s="1">
        <f t="shared" si="4"/>
        <v>-0.2763738899347673</v>
      </c>
      <c r="G10" s="1">
        <f t="shared" si="5"/>
        <v>0.32768000000000019</v>
      </c>
      <c r="I10" s="12" t="s">
        <v>7</v>
      </c>
      <c r="J10" s="12"/>
      <c r="K10" s="12"/>
      <c r="L10" s="12"/>
      <c r="M10" s="12"/>
      <c r="N10" s="12"/>
      <c r="O10" s="12"/>
      <c r="P10" s="12"/>
      <c r="Q10" s="12"/>
    </row>
    <row r="11" spans="1:17" x14ac:dyDescent="0.35">
      <c r="A11" s="1">
        <v>0.9</v>
      </c>
      <c r="B11" s="1">
        <f t="shared" si="0"/>
        <v>0.73281510178650655</v>
      </c>
      <c r="C11" s="1">
        <f t="shared" si="1"/>
        <v>0.9</v>
      </c>
      <c r="D11" s="1">
        <f t="shared" si="2"/>
        <v>-0.59358023244707037</v>
      </c>
      <c r="E11" s="1">
        <f t="shared" si="3"/>
        <v>0.72900000000000009</v>
      </c>
      <c r="F11" s="1">
        <f t="shared" si="4"/>
        <v>-0.48079998828212706</v>
      </c>
      <c r="G11" s="1">
        <f t="shared" si="5"/>
        <v>0.59049000000000018</v>
      </c>
      <c r="I11" s="4"/>
      <c r="J11" s="4" t="s">
        <v>12</v>
      </c>
      <c r="K11" s="4" t="s">
        <v>13</v>
      </c>
      <c r="L11" s="4" t="s">
        <v>14</v>
      </c>
      <c r="M11" s="4" t="s">
        <v>15</v>
      </c>
      <c r="N11" s="4" t="s">
        <v>16</v>
      </c>
      <c r="O11" s="12"/>
      <c r="P11" s="12"/>
      <c r="Q11" s="12"/>
    </row>
    <row r="12" spans="1:17" x14ac:dyDescent="0.35">
      <c r="A12" s="1">
        <v>1</v>
      </c>
      <c r="B12" s="1">
        <f t="shared" si="0"/>
        <v>0.78539816339744828</v>
      </c>
      <c r="C12" s="1">
        <f t="shared" si="1"/>
        <v>1</v>
      </c>
      <c r="D12" s="1">
        <f t="shared" si="2"/>
        <v>-0.78539816339744828</v>
      </c>
      <c r="E12" s="1">
        <f t="shared" si="3"/>
        <v>1</v>
      </c>
      <c r="F12" s="1">
        <f t="shared" si="4"/>
        <v>-0.78539816339744828</v>
      </c>
      <c r="G12" s="1">
        <f t="shared" si="5"/>
        <v>1</v>
      </c>
      <c r="I12" s="12" t="s">
        <v>8</v>
      </c>
      <c r="J12" s="12">
        <v>5</v>
      </c>
      <c r="K12" s="12">
        <v>14.049132773213154</v>
      </c>
      <c r="L12" s="12">
        <v>2.8098265546426306</v>
      </c>
      <c r="M12" s="12">
        <v>2555.6457425309686</v>
      </c>
      <c r="N12" s="12">
        <v>1.3019314220884228E-175</v>
      </c>
      <c r="O12" s="12"/>
      <c r="P12" s="12"/>
      <c r="Q12" s="12"/>
    </row>
    <row r="13" spans="1:17" x14ac:dyDescent="0.35">
      <c r="A13" s="1">
        <v>1.1000000000000001</v>
      </c>
      <c r="B13" s="1">
        <f t="shared" si="0"/>
        <v>0.83298126667443173</v>
      </c>
      <c r="C13" s="1">
        <f t="shared" si="1"/>
        <v>1.1000000000000001</v>
      </c>
      <c r="D13" s="1">
        <f t="shared" si="2"/>
        <v>-1.0079073326760626</v>
      </c>
      <c r="E13" s="1">
        <f t="shared" si="3"/>
        <v>1.3310000000000004</v>
      </c>
      <c r="F13" s="1">
        <f t="shared" si="4"/>
        <v>-1.2195678725380359</v>
      </c>
      <c r="G13" s="1">
        <f t="shared" si="5"/>
        <v>1.6105100000000006</v>
      </c>
      <c r="I13" s="12" t="s">
        <v>9</v>
      </c>
      <c r="J13" s="12">
        <v>195</v>
      </c>
      <c r="K13" s="12">
        <v>0.21439441665834616</v>
      </c>
      <c r="L13" s="12">
        <v>1.0994585469658777E-3</v>
      </c>
      <c r="M13" s="12"/>
      <c r="N13" s="12"/>
      <c r="O13" s="12"/>
      <c r="P13" s="12"/>
      <c r="Q13" s="12"/>
    </row>
    <row r="14" spans="1:17" ht="21.75" thickBot="1" x14ac:dyDescent="0.4">
      <c r="A14" s="1">
        <v>1.2</v>
      </c>
      <c r="B14" s="1">
        <f t="shared" si="0"/>
        <v>0.87605805059819342</v>
      </c>
      <c r="C14" s="1">
        <f t="shared" si="1"/>
        <v>1.2</v>
      </c>
      <c r="D14" s="1">
        <f t="shared" si="2"/>
        <v>-1.2615235928613984</v>
      </c>
      <c r="E14" s="1">
        <f t="shared" si="3"/>
        <v>1.728</v>
      </c>
      <c r="F14" s="1">
        <f t="shared" si="4"/>
        <v>-1.8165939737204138</v>
      </c>
      <c r="G14" s="1">
        <f t="shared" si="5"/>
        <v>2.4883199999999999</v>
      </c>
      <c r="I14" s="13" t="s">
        <v>10</v>
      </c>
      <c r="J14" s="13">
        <v>200</v>
      </c>
      <c r="K14" s="13">
        <v>14.2635271898715</v>
      </c>
      <c r="L14" s="13"/>
      <c r="M14" s="13"/>
      <c r="N14" s="13"/>
      <c r="O14" s="12"/>
      <c r="P14" s="12"/>
      <c r="Q14" s="12"/>
    </row>
    <row r="15" spans="1:17" ht="21.75" thickBot="1" x14ac:dyDescent="0.4">
      <c r="A15" s="1">
        <v>1.3</v>
      </c>
      <c r="B15" s="1">
        <f t="shared" si="0"/>
        <v>0.91510070055336046</v>
      </c>
      <c r="C15" s="1">
        <f t="shared" si="1"/>
        <v>1.3</v>
      </c>
      <c r="D15" s="1">
        <f t="shared" si="2"/>
        <v>-1.5465201839351794</v>
      </c>
      <c r="E15" s="1">
        <f t="shared" si="3"/>
        <v>2.1970000000000005</v>
      </c>
      <c r="F15" s="1">
        <f t="shared" si="4"/>
        <v>-2.6136191108504532</v>
      </c>
      <c r="G15" s="1">
        <f t="shared" si="5"/>
        <v>3.712930000000001</v>
      </c>
      <c r="I15" s="12"/>
      <c r="J15" s="12"/>
      <c r="K15" s="12"/>
      <c r="L15" s="12"/>
      <c r="M15" s="12"/>
      <c r="N15" s="12"/>
      <c r="O15" s="12"/>
      <c r="P15" s="12"/>
      <c r="Q15" s="12"/>
    </row>
    <row r="16" spans="1:17" x14ac:dyDescent="0.35">
      <c r="A16" s="1">
        <v>1.4</v>
      </c>
      <c r="B16" s="1">
        <f t="shared" si="0"/>
        <v>0.95054684081207508</v>
      </c>
      <c r="C16" s="1">
        <f t="shared" si="1"/>
        <v>1.4</v>
      </c>
      <c r="D16" s="1">
        <f t="shared" si="2"/>
        <v>-1.8630718079916668</v>
      </c>
      <c r="E16" s="1">
        <f t="shared" si="3"/>
        <v>2.7439999999999993</v>
      </c>
      <c r="F16" s="1">
        <f t="shared" si="4"/>
        <v>-3.6516207436636665</v>
      </c>
      <c r="G16" s="1">
        <f t="shared" si="5"/>
        <v>5.3782399999999981</v>
      </c>
      <c r="I16" s="4"/>
      <c r="J16" s="4" t="s">
        <v>17</v>
      </c>
      <c r="K16" s="4" t="s">
        <v>5</v>
      </c>
      <c r="L16" s="4" t="s">
        <v>18</v>
      </c>
      <c r="M16" s="4" t="s">
        <v>19</v>
      </c>
      <c r="N16" s="4" t="s">
        <v>20</v>
      </c>
      <c r="O16" s="4" t="s">
        <v>21</v>
      </c>
      <c r="P16" s="4" t="s">
        <v>22</v>
      </c>
      <c r="Q16" s="4" t="s">
        <v>23</v>
      </c>
    </row>
    <row r="17" spans="1:17" x14ac:dyDescent="0.35">
      <c r="A17" s="1">
        <v>1.5</v>
      </c>
      <c r="B17" s="1">
        <f t="shared" si="0"/>
        <v>0.98279372324732905</v>
      </c>
      <c r="C17" s="1">
        <f t="shared" si="1"/>
        <v>1.5</v>
      </c>
      <c r="D17" s="1">
        <f t="shared" si="2"/>
        <v>-2.2112858773064903</v>
      </c>
      <c r="E17" s="1">
        <f t="shared" si="3"/>
        <v>3.375</v>
      </c>
      <c r="F17" s="1">
        <f t="shared" si="4"/>
        <v>-4.9753932239396033</v>
      </c>
      <c r="G17" s="1">
        <f t="shared" si="5"/>
        <v>7.59375</v>
      </c>
      <c r="I17" s="12" t="s">
        <v>11</v>
      </c>
      <c r="J17" s="12">
        <v>0.17828702567352916</v>
      </c>
      <c r="K17" s="12">
        <v>1.3086158032614616E-2</v>
      </c>
      <c r="L17" s="12">
        <v>13.62409235997186</v>
      </c>
      <c r="M17" s="12">
        <v>3.8986628094250913E-30</v>
      </c>
      <c r="N17" s="12">
        <v>0.1524784517860675</v>
      </c>
      <c r="O17" s="12">
        <v>0.20409559956099083</v>
      </c>
      <c r="P17" s="12">
        <v>0.1524784517860675</v>
      </c>
      <c r="Q17" s="12">
        <v>0.20409559956099083</v>
      </c>
    </row>
    <row r="18" spans="1:17" x14ac:dyDescent="0.35">
      <c r="A18" s="1">
        <v>1.6</v>
      </c>
      <c r="B18" s="1">
        <f t="shared" si="0"/>
        <v>1.0121970114513341</v>
      </c>
      <c r="C18" s="1">
        <f t="shared" si="1"/>
        <v>1.6</v>
      </c>
      <c r="D18" s="1">
        <f t="shared" si="2"/>
        <v>-2.5912243493154157</v>
      </c>
      <c r="E18" s="1">
        <f t="shared" si="3"/>
        <v>4.096000000000001</v>
      </c>
      <c r="F18" s="1">
        <f t="shared" si="4"/>
        <v>-6.6335343342474662</v>
      </c>
      <c r="G18" s="1">
        <f t="shared" si="5"/>
        <v>10.485760000000006</v>
      </c>
      <c r="I18" s="12" t="s">
        <v>31</v>
      </c>
      <c r="J18" s="12">
        <v>0.59074564968341114</v>
      </c>
      <c r="K18" s="12">
        <v>1.1064759584423267E-2</v>
      </c>
      <c r="L18" s="12">
        <v>53.389831489429767</v>
      </c>
      <c r="M18" s="12">
        <v>2.4694767649240706E-118</v>
      </c>
      <c r="N18" s="12">
        <v>0.56892368600470022</v>
      </c>
      <c r="O18" s="12">
        <v>0.61256761336212207</v>
      </c>
      <c r="P18" s="12">
        <v>0.56892368600470022</v>
      </c>
      <c r="Q18" s="12">
        <v>0.61256761336212207</v>
      </c>
    </row>
    <row r="19" spans="1:17" x14ac:dyDescent="0.35">
      <c r="A19" s="1">
        <v>1.7</v>
      </c>
      <c r="B19" s="1">
        <f t="shared" si="0"/>
        <v>1.0390722595360911</v>
      </c>
      <c r="C19" s="1">
        <f t="shared" si="1"/>
        <v>1.7</v>
      </c>
      <c r="D19" s="1">
        <f t="shared" si="2"/>
        <v>-3.0029188300593028</v>
      </c>
      <c r="E19" s="1">
        <f t="shared" si="3"/>
        <v>4.9129999999999994</v>
      </c>
      <c r="F19" s="1">
        <f t="shared" si="4"/>
        <v>-8.6784354188713841</v>
      </c>
      <c r="G19" s="1">
        <f t="shared" si="5"/>
        <v>14.198569999999997</v>
      </c>
      <c r="I19" s="12" t="s">
        <v>37</v>
      </c>
      <c r="J19" s="12">
        <v>9.0193729168656492E-2</v>
      </c>
      <c r="K19" s="12">
        <v>2.7322386885277566E-3</v>
      </c>
      <c r="L19" s="12">
        <v>33.010926002682659</v>
      </c>
      <c r="M19" s="12">
        <v>9.1458840808329429E-82</v>
      </c>
      <c r="N19" s="12">
        <v>8.480519695810966E-2</v>
      </c>
      <c r="O19" s="12">
        <v>9.5582261379203323E-2</v>
      </c>
      <c r="P19" s="12">
        <v>8.480519695810966E-2</v>
      </c>
      <c r="Q19" s="12">
        <v>9.5582261379203323E-2</v>
      </c>
    </row>
    <row r="20" spans="1:17" x14ac:dyDescent="0.35">
      <c r="A20" s="1">
        <v>1.8</v>
      </c>
      <c r="B20" s="1">
        <f t="shared" si="0"/>
        <v>1.0636978224025597</v>
      </c>
      <c r="C20" s="1">
        <f t="shared" si="1"/>
        <v>1.8</v>
      </c>
      <c r="D20" s="1">
        <f t="shared" si="2"/>
        <v>-3.4463809445842939</v>
      </c>
      <c r="E20" s="1">
        <f t="shared" si="3"/>
        <v>5.8320000000000007</v>
      </c>
      <c r="F20" s="1">
        <f t="shared" si="4"/>
        <v>-11.166274260453113</v>
      </c>
      <c r="G20" s="1">
        <f t="shared" si="5"/>
        <v>18.895680000000006</v>
      </c>
      <c r="I20" s="12" t="s">
        <v>34</v>
      </c>
      <c r="J20" s="12">
        <v>1.3513059611179618E-2</v>
      </c>
      <c r="K20" s="12">
        <v>5.2738832445223271E-4</v>
      </c>
      <c r="L20" s="12">
        <v>25.622599107052359</v>
      </c>
      <c r="M20" s="12">
        <v>2.4927789460118436E-64</v>
      </c>
      <c r="N20" s="12">
        <v>1.2472942221103248E-2</v>
      </c>
      <c r="O20" s="12">
        <v>1.4553177001255989E-2</v>
      </c>
      <c r="P20" s="12">
        <v>1.2472942221103248E-2</v>
      </c>
      <c r="Q20" s="12">
        <v>1.4553177001255989E-2</v>
      </c>
    </row>
    <row r="21" spans="1:17" x14ac:dyDescent="0.35">
      <c r="A21" s="1">
        <v>1.9</v>
      </c>
      <c r="B21" s="1">
        <f t="shared" si="0"/>
        <v>1.0863183977578734</v>
      </c>
      <c r="C21" s="1">
        <f t="shared" si="1"/>
        <v>1.9</v>
      </c>
      <c r="D21" s="1">
        <f t="shared" si="2"/>
        <v>-3.9216094159059227</v>
      </c>
      <c r="E21" s="1">
        <f t="shared" si="3"/>
        <v>6.8589999999999991</v>
      </c>
      <c r="F21" s="1">
        <f t="shared" si="4"/>
        <v>-14.157009991420383</v>
      </c>
      <c r="G21" s="1">
        <f t="shared" si="5"/>
        <v>24.76099</v>
      </c>
      <c r="I21" s="12" t="s">
        <v>38</v>
      </c>
      <c r="J21" s="12">
        <v>4.0696838258074167E-4</v>
      </c>
      <c r="K21" s="12">
        <v>1.9196985838323251E-5</v>
      </c>
      <c r="L21" s="12">
        <v>21.199597999822668</v>
      </c>
      <c r="M21" s="12">
        <v>1.6514839360754803E-52</v>
      </c>
      <c r="N21" s="12">
        <v>3.6910800933825759E-4</v>
      </c>
      <c r="O21" s="12">
        <v>4.4482875582322576E-4</v>
      </c>
      <c r="P21" s="12">
        <v>3.6910800933825759E-4</v>
      </c>
      <c r="Q21" s="12">
        <v>4.4482875582322576E-4</v>
      </c>
    </row>
    <row r="22" spans="1:17" ht="21.75" thickBot="1" x14ac:dyDescent="0.4">
      <c r="A22" s="1">
        <v>2</v>
      </c>
      <c r="B22" s="1">
        <f t="shared" si="0"/>
        <v>1.1071487177940904</v>
      </c>
      <c r="C22" s="1">
        <f t="shared" si="1"/>
        <v>2</v>
      </c>
      <c r="D22" s="1">
        <f t="shared" si="2"/>
        <v>-4.4285948711763616</v>
      </c>
      <c r="E22" s="1">
        <f t="shared" si="3"/>
        <v>8</v>
      </c>
      <c r="F22" s="1">
        <f t="shared" si="4"/>
        <v>-17.714379484705447</v>
      </c>
      <c r="G22" s="1">
        <f t="shared" si="5"/>
        <v>32</v>
      </c>
      <c r="I22" s="13" t="s">
        <v>36</v>
      </c>
      <c r="J22" s="13">
        <v>1.1054238479718565E-5</v>
      </c>
      <c r="K22" s="13">
        <v>5.9991304869693751E-7</v>
      </c>
      <c r="L22" s="13">
        <v>18.426401132179603</v>
      </c>
      <c r="M22" s="13">
        <v>1.427488844729761E-44</v>
      </c>
      <c r="N22" s="13">
        <v>9.8710875346696601E-6</v>
      </c>
      <c r="O22" s="13">
        <v>1.2237389424767471E-5</v>
      </c>
      <c r="P22" s="13">
        <v>9.8710875346696601E-6</v>
      </c>
      <c r="Q22" s="13">
        <v>1.2237389424767471E-5</v>
      </c>
    </row>
    <row r="23" spans="1:17" x14ac:dyDescent="0.35">
      <c r="A23" s="1">
        <v>2.1</v>
      </c>
      <c r="B23" s="1">
        <f t="shared" si="0"/>
        <v>1.1263771168937977</v>
      </c>
      <c r="C23" s="1">
        <f t="shared" si="1"/>
        <v>2.1</v>
      </c>
      <c r="D23" s="1">
        <f t="shared" si="2"/>
        <v>-4.9673230855016479</v>
      </c>
      <c r="E23" s="1">
        <f t="shared" si="3"/>
        <v>9.261000000000001</v>
      </c>
      <c r="F23" s="1">
        <f t="shared" si="4"/>
        <v>-21.905894807062268</v>
      </c>
      <c r="G23" s="1">
        <f t="shared" si="5"/>
        <v>40.841010000000004</v>
      </c>
      <c r="I23" s="12"/>
      <c r="J23" s="12"/>
      <c r="K23" s="12"/>
      <c r="L23" s="12"/>
      <c r="M23" s="12"/>
      <c r="N23" s="12"/>
      <c r="O23" s="12"/>
      <c r="P23" s="12"/>
      <c r="Q23" s="12"/>
    </row>
    <row r="24" spans="1:17" x14ac:dyDescent="0.35">
      <c r="A24" s="1">
        <v>2.2000000000000002</v>
      </c>
      <c r="B24" s="1">
        <f t="shared" si="0"/>
        <v>1.1441688336680205</v>
      </c>
      <c r="C24" s="1">
        <f t="shared" si="1"/>
        <v>2.2000000000000002</v>
      </c>
      <c r="D24" s="1">
        <f t="shared" si="2"/>
        <v>-5.5377771549532202</v>
      </c>
      <c r="E24" s="1">
        <f t="shared" si="3"/>
        <v>10.648000000000003</v>
      </c>
      <c r="F24" s="1">
        <f t="shared" si="4"/>
        <v>-26.802841429973586</v>
      </c>
      <c r="G24" s="1">
        <f t="shared" si="5"/>
        <v>51.536320000000018</v>
      </c>
      <c r="I24" s="12"/>
      <c r="J24" s="12"/>
      <c r="K24" s="12"/>
      <c r="L24" s="12"/>
      <c r="M24" s="12"/>
      <c r="N24" s="12"/>
      <c r="O24" s="12"/>
      <c r="P24" s="12"/>
      <c r="Q24" s="12"/>
    </row>
    <row r="25" spans="1:17" x14ac:dyDescent="0.35">
      <c r="A25" s="1">
        <v>2.2999999999999998</v>
      </c>
      <c r="B25" s="1">
        <f t="shared" si="0"/>
        <v>1.1606689862534056</v>
      </c>
      <c r="C25" s="1">
        <f t="shared" si="1"/>
        <v>2.2999999999999998</v>
      </c>
      <c r="D25" s="1">
        <f t="shared" si="2"/>
        <v>-6.1399389372805144</v>
      </c>
      <c r="E25" s="1">
        <f t="shared" si="3"/>
        <v>12.166999999999996</v>
      </c>
      <c r="F25" s="1">
        <f t="shared" si="4"/>
        <v>-32.480276978213915</v>
      </c>
      <c r="G25" s="1">
        <f t="shared" si="5"/>
        <v>64.36342999999998</v>
      </c>
      <c r="I25" s="12"/>
      <c r="J25" s="12"/>
      <c r="K25" s="12"/>
      <c r="L25" s="12"/>
      <c r="M25" s="12"/>
      <c r="N25" s="12"/>
      <c r="O25" s="12"/>
      <c r="P25" s="12"/>
      <c r="Q25" s="12"/>
    </row>
    <row r="26" spans="1:17" x14ac:dyDescent="0.35">
      <c r="A26" s="1">
        <v>2.4</v>
      </c>
      <c r="B26" s="1">
        <f t="shared" si="0"/>
        <v>1.176005207095135</v>
      </c>
      <c r="C26" s="1">
        <f t="shared" si="1"/>
        <v>2.4</v>
      </c>
      <c r="D26" s="1">
        <f t="shared" si="2"/>
        <v>-6.773789992867977</v>
      </c>
      <c r="E26" s="1">
        <f t="shared" si="3"/>
        <v>13.824</v>
      </c>
      <c r="F26" s="1">
        <f t="shared" si="4"/>
        <v>-39.017030358919548</v>
      </c>
      <c r="G26" s="1">
        <f t="shared" si="5"/>
        <v>79.626239999999996</v>
      </c>
      <c r="I26" s="12" t="s">
        <v>24</v>
      </c>
      <c r="J26" s="12"/>
      <c r="K26" s="12"/>
      <c r="L26" s="12"/>
      <c r="M26" s="12"/>
      <c r="N26" s="12"/>
      <c r="O26" s="12"/>
      <c r="P26" s="12"/>
      <c r="Q26" s="12"/>
    </row>
    <row r="27" spans="1:17" ht="21.75" thickBot="1" x14ac:dyDescent="0.4">
      <c r="A27" s="1">
        <v>2.5</v>
      </c>
      <c r="B27" s="1">
        <f t="shared" si="0"/>
        <v>1.1902899496825317</v>
      </c>
      <c r="C27" s="1">
        <f t="shared" si="1"/>
        <v>2.5</v>
      </c>
      <c r="D27" s="1">
        <f t="shared" si="2"/>
        <v>-7.4393121855158224</v>
      </c>
      <c r="E27" s="1">
        <f t="shared" si="3"/>
        <v>15.625</v>
      </c>
      <c r="F27" s="1">
        <f t="shared" si="4"/>
        <v>-46.495701159473896</v>
      </c>
      <c r="G27" s="1">
        <f t="shared" si="5"/>
        <v>97.65625</v>
      </c>
      <c r="I27" s="12"/>
      <c r="J27" s="12"/>
      <c r="K27" s="12"/>
      <c r="L27" s="12"/>
      <c r="M27" s="12"/>
      <c r="N27" s="12"/>
      <c r="O27" s="12"/>
      <c r="P27" s="12"/>
      <c r="Q27" s="12"/>
    </row>
    <row r="28" spans="1:17" x14ac:dyDescent="0.35">
      <c r="A28" s="1">
        <v>2.6</v>
      </c>
      <c r="B28" s="1">
        <f t="shared" si="0"/>
        <v>1.2036224929766774</v>
      </c>
      <c r="C28" s="1">
        <f t="shared" si="1"/>
        <v>2.6</v>
      </c>
      <c r="D28" s="1">
        <f t="shared" si="2"/>
        <v>-8.1364880525223402</v>
      </c>
      <c r="E28" s="1">
        <f t="shared" si="3"/>
        <v>17.576000000000004</v>
      </c>
      <c r="F28" s="1">
        <f t="shared" si="4"/>
        <v>-55.002659235051027</v>
      </c>
      <c r="G28" s="1">
        <f t="shared" si="5"/>
        <v>118.81376000000003</v>
      </c>
      <c r="I28" s="4" t="s">
        <v>25</v>
      </c>
      <c r="J28" s="4" t="s">
        <v>39</v>
      </c>
      <c r="K28" s="4" t="s">
        <v>27</v>
      </c>
      <c r="L28" s="12"/>
      <c r="M28" s="12"/>
      <c r="N28" s="12"/>
      <c r="O28" s="12"/>
      <c r="P28" s="12"/>
      <c r="Q28" s="12"/>
    </row>
    <row r="29" spans="1:17" x14ac:dyDescent="0.35">
      <c r="A29" s="1">
        <v>2.7</v>
      </c>
      <c r="B29" s="1">
        <f t="shared" si="0"/>
        <v>1.2160906747839564</v>
      </c>
      <c r="C29" s="1">
        <f t="shared" si="1"/>
        <v>2.7</v>
      </c>
      <c r="D29" s="1">
        <f t="shared" si="2"/>
        <v>-8.8653010191750425</v>
      </c>
      <c r="E29" s="1">
        <f t="shared" si="3"/>
        <v>19.683000000000003</v>
      </c>
      <c r="F29" s="1">
        <f t="shared" si="4"/>
        <v>-64.628044429786073</v>
      </c>
      <c r="G29" s="1">
        <f t="shared" si="5"/>
        <v>143.48907000000005</v>
      </c>
      <c r="I29" s="12">
        <v>1</v>
      </c>
      <c r="J29" s="12">
        <v>0.17828702567352916</v>
      </c>
      <c r="K29" s="12">
        <v>-0.17828702567352916</v>
      </c>
      <c r="L29" s="12"/>
      <c r="M29" s="12"/>
      <c r="N29" s="12"/>
      <c r="O29" s="12"/>
      <c r="P29" s="12"/>
      <c r="Q29" s="12"/>
    </row>
    <row r="30" spans="1:17" x14ac:dyDescent="0.35">
      <c r="A30" s="1">
        <v>2.8</v>
      </c>
      <c r="B30" s="1">
        <f t="shared" si="0"/>
        <v>1.2277723863741932</v>
      </c>
      <c r="C30" s="1">
        <f t="shared" si="1"/>
        <v>2.8</v>
      </c>
      <c r="D30" s="1">
        <f t="shared" si="2"/>
        <v>-9.6257355091736727</v>
      </c>
      <c r="E30" s="1">
        <f t="shared" si="3"/>
        <v>21.951999999999995</v>
      </c>
      <c r="F30" s="1">
        <f t="shared" si="4"/>
        <v>-75.465766391921591</v>
      </c>
      <c r="G30" s="1">
        <f t="shared" si="5"/>
        <v>172.10367999999994</v>
      </c>
      <c r="I30" s="12">
        <v>2</v>
      </c>
      <c r="J30" s="12">
        <v>0.23728520488133087</v>
      </c>
      <c r="K30" s="12">
        <v>-0.13761655239016884</v>
      </c>
      <c r="L30" s="12"/>
      <c r="M30" s="12"/>
      <c r="N30" s="12"/>
      <c r="O30" s="12"/>
      <c r="P30" s="12"/>
      <c r="Q30" s="12"/>
    </row>
    <row r="31" spans="1:17" x14ac:dyDescent="0.35">
      <c r="A31" s="1">
        <v>2.9</v>
      </c>
      <c r="B31" s="1">
        <f t="shared" si="0"/>
        <v>1.2387368592520112</v>
      </c>
      <c r="C31" s="1">
        <f t="shared" si="1"/>
        <v>2.9</v>
      </c>
      <c r="D31" s="1">
        <f t="shared" si="2"/>
        <v>-10.417776986309415</v>
      </c>
      <c r="E31" s="1">
        <f t="shared" si="3"/>
        <v>24.388999999999999</v>
      </c>
      <c r="F31" s="1">
        <f t="shared" si="4"/>
        <v>-87.613504454862166</v>
      </c>
      <c r="G31" s="1">
        <f t="shared" si="5"/>
        <v>205.11148999999997</v>
      </c>
      <c r="I31" s="12">
        <v>3</v>
      </c>
      <c r="J31" s="12">
        <v>0.29583198142388656</v>
      </c>
      <c r="K31" s="12">
        <v>-9.8436421574005784E-2</v>
      </c>
      <c r="L31" s="12"/>
      <c r="M31" s="12"/>
      <c r="N31" s="12"/>
      <c r="O31" s="12"/>
      <c r="P31" s="12"/>
      <c r="Q31" s="12"/>
    </row>
    <row r="32" spans="1:17" x14ac:dyDescent="0.35">
      <c r="A32" s="1">
        <v>3</v>
      </c>
      <c r="B32" s="1">
        <f t="shared" si="0"/>
        <v>1.2490457723982544</v>
      </c>
      <c r="C32" s="1">
        <f t="shared" si="1"/>
        <v>3</v>
      </c>
      <c r="D32" s="1">
        <f t="shared" si="2"/>
        <v>-11.24141195158429</v>
      </c>
      <c r="E32" s="1">
        <f t="shared" si="3"/>
        <v>27</v>
      </c>
      <c r="F32" s="1">
        <f t="shared" si="4"/>
        <v>-101.17270756425862</v>
      </c>
      <c r="G32" s="1">
        <f t="shared" si="5"/>
        <v>243</v>
      </c>
      <c r="I32" s="12">
        <v>4</v>
      </c>
      <c r="J32" s="12">
        <v>0.3535087575121868</v>
      </c>
      <c r="K32" s="12">
        <v>-6.2051963034319702E-2</v>
      </c>
      <c r="L32" s="12"/>
      <c r="M32" s="12"/>
      <c r="N32" s="12"/>
      <c r="O32" s="12"/>
      <c r="P32" s="12"/>
      <c r="Q32" s="12"/>
    </row>
    <row r="33" spans="1:17" x14ac:dyDescent="0.35">
      <c r="A33" s="1">
        <v>3.1</v>
      </c>
      <c r="B33" s="1">
        <f t="shared" si="0"/>
        <v>1.2587542052323633</v>
      </c>
      <c r="C33" s="1">
        <f t="shared" si="1"/>
        <v>3.1</v>
      </c>
      <c r="D33" s="1">
        <f t="shared" si="2"/>
        <v>-12.096627912283012</v>
      </c>
      <c r="E33" s="1">
        <f t="shared" si="3"/>
        <v>29.791000000000004</v>
      </c>
      <c r="F33" s="1">
        <f t="shared" si="4"/>
        <v>-116.24859423703977</v>
      </c>
      <c r="G33" s="1">
        <f t="shared" si="5"/>
        <v>286.29151000000007</v>
      </c>
      <c r="I33" s="12">
        <v>5</v>
      </c>
      <c r="J33" s="12">
        <v>0.40995518403347581</v>
      </c>
      <c r="K33" s="12">
        <v>-2.9448806921110904E-2</v>
      </c>
      <c r="L33" s="12"/>
      <c r="M33" s="12"/>
      <c r="N33" s="12"/>
      <c r="O33" s="12"/>
      <c r="P33" s="12"/>
      <c r="Q33" s="12"/>
    </row>
    <row r="34" spans="1:17" x14ac:dyDescent="0.35">
      <c r="A34" s="1">
        <v>3.2</v>
      </c>
      <c r="B34" s="1">
        <f t="shared" si="0"/>
        <v>1.2679114584199251</v>
      </c>
      <c r="C34" s="1">
        <f t="shared" si="1"/>
        <v>3.2</v>
      </c>
      <c r="D34" s="1">
        <f t="shared" si="2"/>
        <v>-12.983413334220035</v>
      </c>
      <c r="E34" s="1">
        <f t="shared" si="3"/>
        <v>32.768000000000008</v>
      </c>
      <c r="F34" s="1">
        <f t="shared" si="4"/>
        <v>-132.95015254241321</v>
      </c>
      <c r="G34" s="1">
        <f t="shared" si="5"/>
        <v>335.5443200000002</v>
      </c>
      <c r="I34" s="12">
        <v>6</v>
      </c>
      <c r="J34" s="12">
        <v>0.46488300857276105</v>
      </c>
      <c r="K34" s="12">
        <v>-1.2353995719549538E-3</v>
      </c>
      <c r="L34" s="12"/>
      <c r="M34" s="12"/>
      <c r="N34" s="12"/>
      <c r="O34" s="12"/>
      <c r="P34" s="12"/>
      <c r="Q34" s="12"/>
    </row>
    <row r="35" spans="1:17" x14ac:dyDescent="0.35">
      <c r="A35" s="1">
        <v>3.3</v>
      </c>
      <c r="B35" s="1">
        <f t="shared" si="0"/>
        <v>1.2765617616837088</v>
      </c>
      <c r="C35" s="1">
        <f t="shared" si="1"/>
        <v>3.3</v>
      </c>
      <c r="D35" s="1">
        <f t="shared" si="2"/>
        <v>-13.901757584735588</v>
      </c>
      <c r="E35" s="1">
        <f t="shared" si="3"/>
        <v>35.936999999999998</v>
      </c>
      <c r="F35" s="1">
        <f t="shared" si="4"/>
        <v>-151.39014009777054</v>
      </c>
      <c r="G35" s="1">
        <f t="shared" si="5"/>
        <v>391.35392999999988</v>
      </c>
      <c r="I35" s="12">
        <v>7</v>
      </c>
      <c r="J35" s="12">
        <v>0.51807831051999098</v>
      </c>
      <c r="K35" s="12">
        <v>2.2341189750593182E-2</v>
      </c>
      <c r="L35" s="12"/>
      <c r="M35" s="12"/>
      <c r="N35" s="12"/>
      <c r="O35" s="12"/>
      <c r="P35" s="12"/>
      <c r="Q35" s="12"/>
    </row>
    <row r="36" spans="1:17" x14ac:dyDescent="0.35">
      <c r="A36" s="1">
        <v>3.4</v>
      </c>
      <c r="B36" s="1">
        <f t="shared" si="0"/>
        <v>1.2847448850775784</v>
      </c>
      <c r="C36" s="1">
        <f t="shared" si="1"/>
        <v>3.4</v>
      </c>
      <c r="D36" s="1">
        <f t="shared" si="2"/>
        <v>-14.851650871496805</v>
      </c>
      <c r="E36" s="1">
        <f t="shared" si="3"/>
        <v>39.303999999999995</v>
      </c>
      <c r="F36" s="1">
        <f t="shared" si="4"/>
        <v>-171.68508407450304</v>
      </c>
      <c r="G36" s="1">
        <f t="shared" si="5"/>
        <v>454.35423999999989</v>
      </c>
      <c r="I36" s="12">
        <v>8</v>
      </c>
      <c r="J36" s="12">
        <v>0.56939515225998483</v>
      </c>
      <c r="K36" s="12">
        <v>4.1330812129223737E-2</v>
      </c>
      <c r="L36" s="12"/>
      <c r="M36" s="12"/>
      <c r="N36" s="12"/>
      <c r="O36" s="12"/>
      <c r="P36" s="12"/>
      <c r="Q36" s="12"/>
    </row>
    <row r="37" spans="1:17" x14ac:dyDescent="0.35">
      <c r="A37" s="1">
        <v>3.5</v>
      </c>
      <c r="B37" s="1">
        <f t="shared" si="0"/>
        <v>1.2924966677897853</v>
      </c>
      <c r="C37" s="1">
        <f t="shared" si="1"/>
        <v>3.5</v>
      </c>
      <c r="D37" s="1">
        <f t="shared" si="2"/>
        <v>-15.833084180424871</v>
      </c>
      <c r="E37" s="1">
        <f t="shared" si="3"/>
        <v>42.875</v>
      </c>
      <c r="F37" s="1">
        <f t="shared" si="4"/>
        <v>-193.95528121020467</v>
      </c>
      <c r="G37" s="1">
        <f t="shared" si="5"/>
        <v>525.21875</v>
      </c>
      <c r="I37" s="12">
        <v>9</v>
      </c>
      <c r="J37" s="12">
        <v>0.61874464160584708</v>
      </c>
      <c r="K37" s="12">
        <v>5.5996300617705663E-2</v>
      </c>
      <c r="L37" s="12"/>
      <c r="M37" s="12"/>
      <c r="N37" s="12"/>
      <c r="O37" s="12"/>
      <c r="P37" s="12"/>
      <c r="Q37" s="12"/>
    </row>
    <row r="38" spans="1:17" x14ac:dyDescent="0.35">
      <c r="A38" s="1">
        <v>3.6</v>
      </c>
      <c r="B38" s="1">
        <f t="shared" si="0"/>
        <v>1.2998494764564761</v>
      </c>
      <c r="C38" s="1">
        <f t="shared" si="1"/>
        <v>3.6</v>
      </c>
      <c r="D38" s="1">
        <f t="shared" si="2"/>
        <v>-16.846049214875933</v>
      </c>
      <c r="E38" s="1">
        <f t="shared" si="3"/>
        <v>46.656000000000006</v>
      </c>
      <c r="F38" s="1">
        <f t="shared" si="4"/>
        <v>-218.32479782479209</v>
      </c>
      <c r="G38" s="1">
        <f t="shared" si="5"/>
        <v>604.66176000000019</v>
      </c>
      <c r="I38" s="12">
        <v>10</v>
      </c>
      <c r="J38" s="12">
        <v>0.66608277314365383</v>
      </c>
      <c r="K38" s="12">
        <v>6.6732328642852723E-2</v>
      </c>
      <c r="L38" s="12"/>
      <c r="M38" s="12"/>
      <c r="N38" s="12"/>
      <c r="O38" s="12"/>
      <c r="P38" s="12"/>
      <c r="Q38" s="12"/>
    </row>
    <row r="39" spans="1:17" x14ac:dyDescent="0.35">
      <c r="A39" s="1">
        <v>3.7</v>
      </c>
      <c r="B39" s="1">
        <f t="shared" si="0"/>
        <v>1.3068326031691921</v>
      </c>
      <c r="C39" s="1">
        <f t="shared" si="1"/>
        <v>3.7</v>
      </c>
      <c r="D39" s="1">
        <f t="shared" si="2"/>
        <v>-17.890538337386243</v>
      </c>
      <c r="E39" s="1">
        <f t="shared" si="3"/>
        <v>50.653000000000006</v>
      </c>
      <c r="F39" s="1">
        <f t="shared" si="4"/>
        <v>-244.92146983881767</v>
      </c>
      <c r="G39" s="1">
        <f t="shared" si="5"/>
        <v>693.43957000000012</v>
      </c>
      <c r="I39" s="12">
        <v>11</v>
      </c>
      <c r="J39" s="12">
        <v>0.71139916774733025</v>
      </c>
      <c r="K39" s="12">
        <v>7.3998995650118027E-2</v>
      </c>
      <c r="L39" s="12"/>
      <c r="M39" s="12"/>
      <c r="N39" s="12"/>
      <c r="O39" s="12"/>
      <c r="P39" s="12"/>
      <c r="Q39" s="12"/>
    </row>
    <row r="40" spans="1:17" x14ac:dyDescent="0.35">
      <c r="A40" s="1">
        <v>3.8</v>
      </c>
      <c r="B40" s="1">
        <f t="shared" si="0"/>
        <v>1.313472611823808</v>
      </c>
      <c r="C40" s="1">
        <f t="shared" si="1"/>
        <v>3.8</v>
      </c>
      <c r="D40" s="1">
        <f t="shared" si="2"/>
        <v>-18.966544514735787</v>
      </c>
      <c r="E40" s="1">
        <f t="shared" si="3"/>
        <v>54.871999999999993</v>
      </c>
      <c r="F40" s="1">
        <f t="shared" si="4"/>
        <v>-273.87690279278479</v>
      </c>
      <c r="G40" s="1">
        <f t="shared" si="5"/>
        <v>792.35167999999999</v>
      </c>
      <c r="I40" s="12">
        <v>12</v>
      </c>
      <c r="J40" s="12">
        <v>0.75470767907435365</v>
      </c>
      <c r="K40" s="12">
        <v>7.8273587600078076E-2</v>
      </c>
      <c r="L40" s="12"/>
      <c r="M40" s="12"/>
      <c r="N40" s="12"/>
      <c r="O40" s="12"/>
      <c r="P40" s="12"/>
      <c r="Q40" s="12"/>
    </row>
    <row r="41" spans="1:17" x14ac:dyDescent="0.35">
      <c r="A41" s="1">
        <v>3.9</v>
      </c>
      <c r="B41" s="1">
        <f t="shared" si="0"/>
        <v>1.319793640151862</v>
      </c>
      <c r="C41" s="1">
        <f t="shared" si="1"/>
        <v>3.9</v>
      </c>
      <c r="D41" s="1">
        <f t="shared" si="2"/>
        <v>-20.074061266709819</v>
      </c>
      <c r="E41" s="1">
        <f t="shared" si="3"/>
        <v>59.318999999999996</v>
      </c>
      <c r="F41" s="1">
        <f t="shared" si="4"/>
        <v>-305.32647186665633</v>
      </c>
      <c r="G41" s="1">
        <f t="shared" si="5"/>
        <v>902.24198999999987</v>
      </c>
      <c r="I41" s="12">
        <v>13</v>
      </c>
      <c r="J41" s="12">
        <v>0.79603906519873247</v>
      </c>
      <c r="K41" s="12">
        <v>8.0018985399460951E-2</v>
      </c>
      <c r="L41" s="12"/>
      <c r="M41" s="12"/>
      <c r="N41" s="12"/>
      <c r="O41" s="12"/>
      <c r="P41" s="12"/>
      <c r="Q41" s="12"/>
    </row>
    <row r="42" spans="1:17" x14ac:dyDescent="0.35">
      <c r="A42" s="1">
        <v>4</v>
      </c>
      <c r="B42" s="1">
        <f t="shared" si="0"/>
        <v>1.3258176636680326</v>
      </c>
      <c r="C42" s="1">
        <f t="shared" si="1"/>
        <v>4</v>
      </c>
      <c r="D42" s="1">
        <f t="shared" si="2"/>
        <v>-21.213082618688521</v>
      </c>
      <c r="E42" s="1">
        <f t="shared" si="3"/>
        <v>64</v>
      </c>
      <c r="F42" s="1">
        <f t="shared" si="4"/>
        <v>-339.40932189901633</v>
      </c>
      <c r="G42" s="1">
        <f t="shared" si="5"/>
        <v>1024</v>
      </c>
      <c r="I42" s="12">
        <v>14</v>
      </c>
      <c r="J42" s="12">
        <v>0.83543552287546852</v>
      </c>
      <c r="K42" s="12">
        <v>7.9665177677891941E-2</v>
      </c>
      <c r="L42" s="12"/>
      <c r="M42" s="12"/>
      <c r="N42" s="12"/>
      <c r="O42" s="12"/>
      <c r="P42" s="12"/>
      <c r="Q42" s="12"/>
    </row>
    <row r="43" spans="1:17" x14ac:dyDescent="0.35">
      <c r="A43" s="1">
        <v>4.0999999999999996</v>
      </c>
      <c r="B43" s="1">
        <f t="shared" si="0"/>
        <v>1.3315647268312361</v>
      </c>
      <c r="C43" s="1">
        <f t="shared" si="1"/>
        <v>4.0999999999999996</v>
      </c>
      <c r="D43" s="1">
        <f t="shared" si="2"/>
        <v>-22.383603058033078</v>
      </c>
      <c r="E43" s="1">
        <f t="shared" si="3"/>
        <v>68.920999999999992</v>
      </c>
      <c r="F43" s="1">
        <f t="shared" si="4"/>
        <v>-376.26836740553597</v>
      </c>
      <c r="G43" s="1">
        <f t="shared" si="5"/>
        <v>1158.5620099999996</v>
      </c>
      <c r="I43" s="12">
        <v>15</v>
      </c>
      <c r="J43" s="12">
        <v>0.8729467348913359</v>
      </c>
      <c r="K43" s="12">
        <v>7.7600105920739182E-2</v>
      </c>
      <c r="L43" s="12"/>
      <c r="M43" s="12"/>
      <c r="N43" s="12"/>
      <c r="O43" s="12"/>
      <c r="P43" s="12"/>
      <c r="Q43" s="12"/>
    </row>
    <row r="44" spans="1:17" x14ac:dyDescent="0.35">
      <c r="A44" s="1">
        <v>4.2</v>
      </c>
      <c r="B44" s="1">
        <f t="shared" si="0"/>
        <v>1.3370531459259951</v>
      </c>
      <c r="C44" s="1">
        <f t="shared" si="1"/>
        <v>4.2</v>
      </c>
      <c r="D44" s="1">
        <f t="shared" si="2"/>
        <v>-23.585617494134553</v>
      </c>
      <c r="E44" s="1">
        <f t="shared" si="3"/>
        <v>74.088000000000008</v>
      </c>
      <c r="F44" s="1">
        <f t="shared" si="4"/>
        <v>-416.05029259653355</v>
      </c>
      <c r="G44" s="1">
        <f t="shared" si="5"/>
        <v>1306.9123200000001</v>
      </c>
      <c r="I44" s="12">
        <v>16</v>
      </c>
      <c r="J44" s="12">
        <v>0.9086270722445261</v>
      </c>
      <c r="K44" s="12">
        <v>7.4166651002802952E-2</v>
      </c>
      <c r="L44" s="12"/>
      <c r="M44" s="12"/>
      <c r="N44" s="12"/>
      <c r="O44" s="12"/>
      <c r="P44" s="12"/>
      <c r="Q44" s="12"/>
    </row>
    <row r="45" spans="1:17" x14ac:dyDescent="0.35">
      <c r="A45" s="1">
        <v>4.3</v>
      </c>
      <c r="B45" s="1">
        <f t="shared" si="0"/>
        <v>1.3422996875030344</v>
      </c>
      <c r="C45" s="1">
        <f t="shared" si="1"/>
        <v>4.3</v>
      </c>
      <c r="D45" s="1">
        <f t="shared" si="2"/>
        <v>-24.819121221931105</v>
      </c>
      <c r="E45" s="1">
        <f t="shared" si="3"/>
        <v>79.506999999999991</v>
      </c>
      <c r="F45" s="1">
        <f t="shared" si="4"/>
        <v>-458.90555139350613</v>
      </c>
      <c r="G45" s="1">
        <f t="shared" si="5"/>
        <v>1470.0844299999999</v>
      </c>
      <c r="I45" s="12">
        <v>17</v>
      </c>
      <c r="J45" s="12">
        <v>0.94253364350987467</v>
      </c>
      <c r="K45" s="12">
        <v>6.9663367941459442E-2</v>
      </c>
      <c r="L45" s="12"/>
      <c r="M45" s="12"/>
      <c r="N45" s="12"/>
      <c r="O45" s="12"/>
      <c r="P45" s="12"/>
      <c r="Q45" s="12"/>
    </row>
    <row r="46" spans="1:17" x14ac:dyDescent="0.35">
      <c r="A46" s="1">
        <v>4.4000000000000004</v>
      </c>
      <c r="B46" s="1">
        <f t="shared" si="0"/>
        <v>1.3473197256542637</v>
      </c>
      <c r="C46" s="1">
        <f t="shared" si="1"/>
        <v>4.4000000000000004</v>
      </c>
      <c r="D46" s="1">
        <f t="shared" si="2"/>
        <v>-26.08410988866655</v>
      </c>
      <c r="E46" s="1">
        <f t="shared" si="3"/>
        <v>85.184000000000026</v>
      </c>
      <c r="F46" s="1">
        <f t="shared" si="4"/>
        <v>-504.98836744458447</v>
      </c>
      <c r="G46" s="1">
        <f t="shared" si="5"/>
        <v>1649.1622400000006</v>
      </c>
      <c r="I46" s="12">
        <v>18</v>
      </c>
      <c r="J46" s="12">
        <v>0.97472494988432734</v>
      </c>
      <c r="K46" s="12">
        <v>6.4347309651763718E-2</v>
      </c>
      <c r="L46" s="12"/>
      <c r="M46" s="12"/>
      <c r="N46" s="12"/>
      <c r="O46" s="12"/>
      <c r="P46" s="12"/>
      <c r="Q46" s="12"/>
    </row>
    <row r="47" spans="1:17" x14ac:dyDescent="0.35">
      <c r="A47" s="1">
        <v>4.5</v>
      </c>
      <c r="B47" s="1">
        <f t="shared" si="0"/>
        <v>1.3521273809209546</v>
      </c>
      <c r="C47" s="1">
        <f t="shared" si="1"/>
        <v>4.5</v>
      </c>
      <c r="D47" s="1">
        <f t="shared" si="2"/>
        <v>-27.380579463649333</v>
      </c>
      <c r="E47" s="1">
        <f t="shared" si="3"/>
        <v>91.125</v>
      </c>
      <c r="F47" s="1">
        <f t="shared" si="4"/>
        <v>-554.45673413889892</v>
      </c>
      <c r="G47" s="1">
        <f t="shared" si="5"/>
        <v>1845.28125</v>
      </c>
      <c r="I47" s="12">
        <v>19</v>
      </c>
      <c r="J47" s="12">
        <v>1.0052599660059416</v>
      </c>
      <c r="K47" s="12">
        <v>5.8437856396618137E-2</v>
      </c>
      <c r="L47" s="12"/>
      <c r="M47" s="12"/>
      <c r="N47" s="12"/>
      <c r="O47" s="12"/>
      <c r="P47" s="12"/>
      <c r="Q47" s="12"/>
    </row>
    <row r="48" spans="1:17" x14ac:dyDescent="0.35">
      <c r="A48" s="1">
        <v>4.5999999999999996</v>
      </c>
      <c r="B48" s="1">
        <f t="shared" si="0"/>
        <v>1.3567356432310751</v>
      </c>
      <c r="C48" s="1">
        <f t="shared" si="1"/>
        <v>4.5999999999999996</v>
      </c>
      <c r="D48" s="1">
        <f t="shared" si="2"/>
        <v>-28.708526210769545</v>
      </c>
      <c r="E48" s="1">
        <f t="shared" si="3"/>
        <v>97.33599999999997</v>
      </c>
      <c r="F48" s="1">
        <f t="shared" si="4"/>
        <v>-607.47241461988347</v>
      </c>
      <c r="G48" s="1">
        <f t="shared" si="5"/>
        <v>2059.6297599999994</v>
      </c>
      <c r="I48" s="12">
        <v>20</v>
      </c>
      <c r="J48" s="12">
        <v>1.0341975168116855</v>
      </c>
      <c r="K48" s="12">
        <v>5.2120880946187942E-2</v>
      </c>
      <c r="L48" s="12"/>
      <c r="M48" s="12"/>
      <c r="N48" s="12"/>
      <c r="O48" s="12"/>
      <c r="P48" s="12"/>
      <c r="Q48" s="12"/>
    </row>
    <row r="49" spans="1:17" x14ac:dyDescent="0.35">
      <c r="A49" s="1">
        <v>4.7</v>
      </c>
      <c r="B49" s="1">
        <f t="shared" si="0"/>
        <v>1.3611564809206842</v>
      </c>
      <c r="C49" s="1">
        <f t="shared" si="1"/>
        <v>4.7</v>
      </c>
      <c r="D49" s="1">
        <f t="shared" si="2"/>
        <v>-30.067946663537917</v>
      </c>
      <c r="E49" s="1">
        <f t="shared" si="3"/>
        <v>103.82300000000002</v>
      </c>
      <c r="F49" s="1">
        <f t="shared" si="4"/>
        <v>-664.20094179755279</v>
      </c>
      <c r="G49" s="1">
        <f t="shared" si="5"/>
        <v>2293.4500700000008</v>
      </c>
      <c r="I49" s="12">
        <v>21</v>
      </c>
      <c r="J49" s="12">
        <v>1.0615958587852454</v>
      </c>
      <c r="K49" s="12">
        <v>4.5552859008844981E-2</v>
      </c>
      <c r="L49" s="12"/>
      <c r="M49" s="12"/>
      <c r="N49" s="12"/>
      <c r="O49" s="12"/>
      <c r="P49" s="12"/>
      <c r="Q49" s="12"/>
    </row>
    <row r="50" spans="1:17" x14ac:dyDescent="0.35">
      <c r="A50" s="1">
        <v>4.8</v>
      </c>
      <c r="B50" s="1">
        <f t="shared" si="0"/>
        <v>1.3654009376051293</v>
      </c>
      <c r="C50" s="1">
        <f t="shared" si="1"/>
        <v>4.8</v>
      </c>
      <c r="D50" s="1">
        <f t="shared" si="2"/>
        <v>-31.458837602422179</v>
      </c>
      <c r="E50" s="1">
        <f t="shared" si="3"/>
        <v>110.592</v>
      </c>
      <c r="F50" s="1">
        <f t="shared" si="4"/>
        <v>-724.81161835980697</v>
      </c>
      <c r="G50" s="1">
        <f t="shared" si="5"/>
        <v>2548.0396799999999</v>
      </c>
      <c r="I50" s="12">
        <v>22</v>
      </c>
      <c r="J50" s="12">
        <v>1.0875124016865545</v>
      </c>
      <c r="K50" s="12">
        <v>3.8864715207243217E-2</v>
      </c>
      <c r="L50" s="12"/>
      <c r="M50" s="12"/>
      <c r="N50" s="12"/>
      <c r="O50" s="12"/>
      <c r="P50" s="12"/>
      <c r="Q50" s="12"/>
    </row>
    <row r="51" spans="1:17" x14ac:dyDescent="0.35">
      <c r="A51" s="1">
        <v>4.9000000000000004</v>
      </c>
      <c r="B51" s="1">
        <f t="shared" si="0"/>
        <v>1.3694792184202558</v>
      </c>
      <c r="C51" s="1">
        <f t="shared" si="1"/>
        <v>4.9000000000000004</v>
      </c>
      <c r="D51" s="1">
        <f t="shared" si="2"/>
        <v>-32.881196034270346</v>
      </c>
      <c r="E51" s="1">
        <f t="shared" si="3"/>
        <v>117.64900000000003</v>
      </c>
      <c r="F51" s="1">
        <f t="shared" si="4"/>
        <v>-789.47751678283123</v>
      </c>
      <c r="G51" s="1">
        <f t="shared" si="5"/>
        <v>2824.7524900000012</v>
      </c>
      <c r="I51" s="12">
        <v>23</v>
      </c>
      <c r="J51" s="12">
        <v>1.1120035265529735</v>
      </c>
      <c r="K51" s="12">
        <v>3.2165307115046948E-2</v>
      </c>
      <c r="L51" s="12"/>
      <c r="M51" s="12"/>
      <c r="N51" s="12"/>
      <c r="O51" s="12"/>
      <c r="P51" s="12"/>
      <c r="Q51" s="12"/>
    </row>
    <row r="52" spans="1:17" x14ac:dyDescent="0.35">
      <c r="A52" s="1">
        <v>5</v>
      </c>
      <c r="B52" s="1">
        <f t="shared" si="0"/>
        <v>1.3734007669450159</v>
      </c>
      <c r="C52" s="1">
        <f t="shared" si="1"/>
        <v>5</v>
      </c>
      <c r="D52" s="1">
        <f t="shared" si="2"/>
        <v>-34.335019173625398</v>
      </c>
      <c r="E52" s="1">
        <f t="shared" si="3"/>
        <v>125</v>
      </c>
      <c r="F52" s="1">
        <f t="shared" si="4"/>
        <v>-858.37547934063491</v>
      </c>
      <c r="G52" s="1">
        <f t="shared" si="5"/>
        <v>3125</v>
      </c>
      <c r="I52" s="12">
        <v>24</v>
      </c>
      <c r="J52" s="12">
        <v>1.1351244695304243</v>
      </c>
      <c r="K52" s="12">
        <v>2.5544516722981303E-2</v>
      </c>
      <c r="L52" s="12"/>
      <c r="M52" s="12"/>
      <c r="N52" s="12"/>
      <c r="O52" s="12"/>
      <c r="P52" s="12"/>
      <c r="Q52" s="12"/>
    </row>
    <row r="53" spans="1:17" x14ac:dyDescent="0.35">
      <c r="A53" s="1">
        <v>5.0999999999999996</v>
      </c>
      <c r="B53" s="1">
        <f t="shared" si="0"/>
        <v>1.3771743339389513</v>
      </c>
      <c r="C53" s="1">
        <f t="shared" si="1"/>
        <v>5.0999999999999996</v>
      </c>
      <c r="D53" s="1">
        <f t="shared" si="2"/>
        <v>-35.82030442575212</v>
      </c>
      <c r="E53" s="1">
        <f t="shared" si="3"/>
        <v>132.65099999999998</v>
      </c>
      <c r="F53" s="1">
        <f t="shared" si="4"/>
        <v>-931.68611811381254</v>
      </c>
      <c r="G53" s="1">
        <f t="shared" si="5"/>
        <v>3450.2525099999989</v>
      </c>
      <c r="I53" s="12">
        <v>25</v>
      </c>
      <c r="J53" s="12">
        <v>1.1569292506245032</v>
      </c>
      <c r="K53" s="12">
        <v>1.9075956470631761E-2</v>
      </c>
      <c r="L53" s="12"/>
      <c r="M53" s="12"/>
      <c r="N53" s="12"/>
      <c r="O53" s="12"/>
      <c r="P53" s="12"/>
      <c r="Q53" s="12"/>
    </row>
    <row r="54" spans="1:17" x14ac:dyDescent="0.35">
      <c r="A54" s="1">
        <v>5.2</v>
      </c>
      <c r="B54" s="1">
        <f t="shared" si="0"/>
        <v>1.380808038876181</v>
      </c>
      <c r="C54" s="1">
        <f t="shared" si="1"/>
        <v>5.2</v>
      </c>
      <c r="D54" s="1">
        <f t="shared" si="2"/>
        <v>-37.33704937121194</v>
      </c>
      <c r="E54" s="1">
        <f t="shared" si="3"/>
        <v>140.60800000000003</v>
      </c>
      <c r="F54" s="1">
        <f t="shared" si="4"/>
        <v>-1009.5938149975709</v>
      </c>
      <c r="G54" s="1">
        <f t="shared" si="5"/>
        <v>3802.040320000001</v>
      </c>
      <c r="I54" s="12">
        <v>26</v>
      </c>
      <c r="J54" s="12">
        <v>1.1774706330239448</v>
      </c>
      <c r="K54" s="12">
        <v>1.2819316658586821E-2</v>
      </c>
      <c r="L54" s="12"/>
      <c r="M54" s="12"/>
      <c r="N54" s="12"/>
      <c r="O54" s="12"/>
      <c r="P54" s="12"/>
      <c r="Q54" s="12"/>
    </row>
    <row r="55" spans="1:17" x14ac:dyDescent="0.35">
      <c r="A55" s="1">
        <v>5.3</v>
      </c>
      <c r="B55" s="1">
        <f t="shared" si="0"/>
        <v>1.3843094251276797</v>
      </c>
      <c r="C55" s="1">
        <f t="shared" si="1"/>
        <v>5.3</v>
      </c>
      <c r="D55" s="1">
        <f t="shared" si="2"/>
        <v>-38.88525175183652</v>
      </c>
      <c r="E55" s="1">
        <f t="shared" si="3"/>
        <v>148.87699999999998</v>
      </c>
      <c r="F55" s="1">
        <f t="shared" si="4"/>
        <v>-1092.2867217090879</v>
      </c>
      <c r="G55" s="1">
        <f t="shared" si="5"/>
        <v>4181.9549299999999</v>
      </c>
      <c r="I55" s="12">
        <v>27</v>
      </c>
      <c r="J55" s="12">
        <v>1.1968001031544655</v>
      </c>
      <c r="K55" s="12">
        <v>6.8223898222119495E-3</v>
      </c>
      <c r="L55" s="12"/>
      <c r="M55" s="12"/>
      <c r="N55" s="12"/>
      <c r="O55" s="12"/>
      <c r="P55" s="12"/>
      <c r="Q55" s="12"/>
    </row>
    <row r="56" spans="1:17" x14ac:dyDescent="0.35">
      <c r="A56" s="1">
        <v>5.4</v>
      </c>
      <c r="B56" s="1">
        <f t="shared" si="0"/>
        <v>1.3876855095324125</v>
      </c>
      <c r="C56" s="1">
        <f t="shared" si="1"/>
        <v>5.4</v>
      </c>
      <c r="D56" s="1">
        <f t="shared" si="2"/>
        <v>-40.464909457965156</v>
      </c>
      <c r="E56" s="1">
        <f t="shared" si="3"/>
        <v>157.46400000000003</v>
      </c>
      <c r="F56" s="1">
        <f t="shared" si="4"/>
        <v>-1179.9567597942641</v>
      </c>
      <c r="G56" s="1">
        <f t="shared" si="5"/>
        <v>4591.6502400000018</v>
      </c>
      <c r="I56" s="12">
        <v>28</v>
      </c>
      <c r="J56" s="12">
        <v>1.2149678647115663</v>
      </c>
      <c r="K56" s="12">
        <v>1.1228100723901235E-3</v>
      </c>
      <c r="L56" s="12"/>
      <c r="M56" s="12"/>
      <c r="N56" s="12"/>
      <c r="O56" s="12"/>
      <c r="P56" s="12"/>
      <c r="Q56" s="12"/>
    </row>
    <row r="57" spans="1:17" x14ac:dyDescent="0.35">
      <c r="A57" s="1">
        <v>5.5</v>
      </c>
      <c r="B57" s="1">
        <f t="shared" si="0"/>
        <v>1.3909428270024184</v>
      </c>
      <c r="C57" s="1">
        <f t="shared" si="1"/>
        <v>5.5</v>
      </c>
      <c r="D57" s="1">
        <f t="shared" si="2"/>
        <v>-42.076020516823156</v>
      </c>
      <c r="E57" s="1">
        <f t="shared" si="3"/>
        <v>166.375</v>
      </c>
      <c r="F57" s="1">
        <f t="shared" si="4"/>
        <v>-1272.7996206339005</v>
      </c>
      <c r="G57" s="1">
        <f t="shared" si="5"/>
        <v>5032.84375</v>
      </c>
      <c r="I57" s="12">
        <v>29</v>
      </c>
      <c r="J57" s="12">
        <v>1.2320228420413857</v>
      </c>
      <c r="K57" s="12">
        <v>-4.2504556671925098E-3</v>
      </c>
      <c r="L57" s="12"/>
      <c r="M57" s="12"/>
      <c r="N57" s="12"/>
      <c r="O57" s="12"/>
      <c r="P57" s="12"/>
      <c r="Q57" s="12"/>
    </row>
    <row r="58" spans="1:17" x14ac:dyDescent="0.35">
      <c r="A58" s="1">
        <v>5.6</v>
      </c>
      <c r="B58" s="1">
        <f t="shared" si="0"/>
        <v>1.3940874707248601</v>
      </c>
      <c r="C58" s="1">
        <f t="shared" si="1"/>
        <v>5.6</v>
      </c>
      <c r="D58" s="1">
        <f t="shared" si="2"/>
        <v>-43.718583081931605</v>
      </c>
      <c r="E58" s="1">
        <f t="shared" si="3"/>
        <v>175.61599999999996</v>
      </c>
      <c r="F58" s="1">
        <f t="shared" si="4"/>
        <v>-1371.0147654493749</v>
      </c>
      <c r="G58" s="1">
        <f t="shared" si="5"/>
        <v>5507.3177599999981</v>
      </c>
      <c r="I58" s="12">
        <v>30</v>
      </c>
      <c r="J58" s="12">
        <v>1.2480126896949921</v>
      </c>
      <c r="K58" s="12">
        <v>-9.2758304429809701E-3</v>
      </c>
      <c r="L58" s="12"/>
      <c r="M58" s="12"/>
      <c r="N58" s="12"/>
      <c r="O58" s="12"/>
      <c r="P58" s="12"/>
      <c r="Q58" s="12"/>
    </row>
    <row r="59" spans="1:17" x14ac:dyDescent="0.35">
      <c r="A59" s="1">
        <v>5.7</v>
      </c>
      <c r="B59" s="1">
        <f t="shared" si="0"/>
        <v>1.3971251284533228</v>
      </c>
      <c r="C59" s="1">
        <f t="shared" si="1"/>
        <v>5.7</v>
      </c>
      <c r="D59" s="1">
        <f t="shared" si="2"/>
        <v>-45.392595423448462</v>
      </c>
      <c r="E59" s="1">
        <f t="shared" si="3"/>
        <v>185.19300000000001</v>
      </c>
      <c r="F59" s="1">
        <f t="shared" si="4"/>
        <v>-1474.8054253078406</v>
      </c>
      <c r="G59" s="1">
        <f t="shared" si="5"/>
        <v>6016.9205700000011</v>
      </c>
      <c r="I59" s="12">
        <v>31</v>
      </c>
      <c r="J59" s="12">
        <v>1.2629838059829512</v>
      </c>
      <c r="K59" s="12">
        <v>-1.3938033584696807E-2</v>
      </c>
      <c r="L59" s="12"/>
      <c r="M59" s="12"/>
      <c r="N59" s="12"/>
      <c r="O59" s="12"/>
      <c r="P59" s="12"/>
      <c r="Q59" s="12"/>
    </row>
    <row r="60" spans="1:17" x14ac:dyDescent="0.35">
      <c r="A60" s="1">
        <v>5.8</v>
      </c>
      <c r="B60" s="1">
        <f t="shared" si="0"/>
        <v>1.4000611153196139</v>
      </c>
      <c r="C60" s="1">
        <f t="shared" si="1"/>
        <v>5.8</v>
      </c>
      <c r="D60" s="1">
        <f t="shared" si="2"/>
        <v>-47.098055919351808</v>
      </c>
      <c r="E60" s="1">
        <f t="shared" si="3"/>
        <v>195.11199999999999</v>
      </c>
      <c r="F60" s="1">
        <f t="shared" si="4"/>
        <v>-1584.3786011269949</v>
      </c>
      <c r="G60" s="1">
        <f t="shared" si="5"/>
        <v>6563.5676799999992</v>
      </c>
      <c r="I60" s="12">
        <v>32</v>
      </c>
      <c r="J60" s="12">
        <v>1.2769813490466173</v>
      </c>
      <c r="K60" s="12">
        <v>-1.8227143814254054E-2</v>
      </c>
      <c r="L60" s="12"/>
      <c r="M60" s="12"/>
      <c r="N60" s="12"/>
      <c r="O60" s="12"/>
      <c r="P60" s="12"/>
      <c r="Q60" s="12"/>
    </row>
    <row r="61" spans="1:17" x14ac:dyDescent="0.35">
      <c r="A61" s="1">
        <v>5.9</v>
      </c>
      <c r="B61" s="1">
        <f t="shared" si="0"/>
        <v>1.4029004035445221</v>
      </c>
      <c r="C61" s="1">
        <f t="shared" si="1"/>
        <v>5.9</v>
      </c>
      <c r="D61" s="1">
        <f t="shared" si="2"/>
        <v>-48.834963047384818</v>
      </c>
      <c r="E61" s="1">
        <f t="shared" si="3"/>
        <v>205.37900000000002</v>
      </c>
      <c r="F61" s="1">
        <f t="shared" si="4"/>
        <v>-1699.9450636794654</v>
      </c>
      <c r="G61" s="1">
        <f t="shared" si="5"/>
        <v>7149.2429900000006</v>
      </c>
      <c r="I61" s="12">
        <v>33</v>
      </c>
      <c r="J61" s="12">
        <v>1.29004925443796</v>
      </c>
      <c r="K61" s="12">
        <v>-2.2137796018034894E-2</v>
      </c>
      <c r="L61" s="12"/>
      <c r="M61" s="12"/>
      <c r="N61" s="12"/>
      <c r="O61" s="12"/>
      <c r="P61" s="12"/>
      <c r="Q61" s="12"/>
    </row>
    <row r="62" spans="1:17" x14ac:dyDescent="0.35">
      <c r="A62" s="1">
        <v>6</v>
      </c>
      <c r="B62" s="1">
        <f t="shared" si="0"/>
        <v>1.4056476493802699</v>
      </c>
      <c r="C62" s="1">
        <f t="shared" si="1"/>
        <v>6</v>
      </c>
      <c r="D62" s="1">
        <f t="shared" si="2"/>
        <v>-50.603315377689718</v>
      </c>
      <c r="E62" s="1">
        <f t="shared" si="3"/>
        <v>216</v>
      </c>
      <c r="F62" s="1">
        <f t="shared" si="4"/>
        <v>-1821.7193535968297</v>
      </c>
      <c r="G62" s="1">
        <f t="shared" si="5"/>
        <v>7776</v>
      </c>
      <c r="I62" s="12">
        <v>34</v>
      </c>
      <c r="J62" s="12">
        <v>1.302230253527723</v>
      </c>
      <c r="K62" s="12">
        <v>-2.5668491844014207E-2</v>
      </c>
      <c r="L62" s="12"/>
      <c r="M62" s="12"/>
      <c r="N62" s="12"/>
      <c r="O62" s="12"/>
      <c r="P62" s="12"/>
      <c r="Q62" s="12"/>
    </row>
    <row r="63" spans="1:17" x14ac:dyDescent="0.35">
      <c r="A63" s="1">
        <v>6.1</v>
      </c>
      <c r="B63" s="1">
        <f t="shared" si="0"/>
        <v>1.4083072175776932</v>
      </c>
      <c r="C63" s="1">
        <f t="shared" si="1"/>
        <v>6.1</v>
      </c>
      <c r="D63" s="1">
        <f t="shared" si="2"/>
        <v>-52.403111566065952</v>
      </c>
      <c r="E63" s="1">
        <f t="shared" si="3"/>
        <v>226.98099999999994</v>
      </c>
      <c r="F63" s="1">
        <f t="shared" si="4"/>
        <v>-1949.919781373314</v>
      </c>
      <c r="G63" s="1">
        <f t="shared" si="5"/>
        <v>8445.9630099999977</v>
      </c>
      <c r="I63" s="12">
        <v>35</v>
      </c>
      <c r="J63" s="12">
        <v>1.3135658922878988</v>
      </c>
      <c r="K63" s="12">
        <v>-2.8821007210320326E-2</v>
      </c>
      <c r="L63" s="12"/>
      <c r="M63" s="12"/>
      <c r="N63" s="12"/>
      <c r="O63" s="12"/>
      <c r="P63" s="12"/>
      <c r="Q63" s="12"/>
    </row>
    <row r="64" spans="1:17" x14ac:dyDescent="0.35">
      <c r="A64" s="1">
        <v>6.2</v>
      </c>
      <c r="B64" s="1">
        <f t="shared" si="0"/>
        <v>1.4108832036366774</v>
      </c>
      <c r="C64" s="1">
        <f t="shared" si="1"/>
        <v>6.2</v>
      </c>
      <c r="D64" s="1">
        <f t="shared" si="2"/>
        <v>-54.234350347793885</v>
      </c>
      <c r="E64" s="1">
        <f t="shared" si="3"/>
        <v>238.32800000000003</v>
      </c>
      <c r="F64" s="1">
        <f t="shared" si="4"/>
        <v>-2084.7684273691971</v>
      </c>
      <c r="G64" s="1">
        <f t="shared" si="5"/>
        <v>9161.3283200000023</v>
      </c>
      <c r="I64" s="12">
        <v>36</v>
      </c>
      <c r="J64" s="12">
        <v>1.3240965501504238</v>
      </c>
      <c r="K64" s="12">
        <v>-3.1599882360638487E-2</v>
      </c>
      <c r="L64" s="12"/>
      <c r="M64" s="12"/>
      <c r="N64" s="12"/>
      <c r="O64" s="12"/>
      <c r="P64" s="12"/>
      <c r="Q64" s="12"/>
    </row>
    <row r="65" spans="1:17" x14ac:dyDescent="0.35">
      <c r="A65" s="1">
        <v>6.3</v>
      </c>
      <c r="B65" s="1">
        <f t="shared" si="0"/>
        <v>1.413379454068306</v>
      </c>
      <c r="C65" s="1">
        <f t="shared" si="1"/>
        <v>6.3</v>
      </c>
      <c r="D65" s="1">
        <f t="shared" si="2"/>
        <v>-56.097030531971065</v>
      </c>
      <c r="E65" s="1">
        <f t="shared" si="3"/>
        <v>250.04699999999997</v>
      </c>
      <c r="F65" s="1">
        <f t="shared" si="4"/>
        <v>-2226.4911418139313</v>
      </c>
      <c r="G65" s="1">
        <f t="shared" si="5"/>
        <v>9924.365429999998</v>
      </c>
      <c r="I65" s="12">
        <v>37</v>
      </c>
      <c r="J65" s="12">
        <v>1.3338614587512108</v>
      </c>
      <c r="K65" s="12">
        <v>-3.4011982294734677E-2</v>
      </c>
      <c r="L65" s="12"/>
      <c r="M65" s="12"/>
      <c r="N65" s="12"/>
      <c r="O65" s="12"/>
      <c r="P65" s="12"/>
      <c r="Q65" s="12"/>
    </row>
    <row r="66" spans="1:17" x14ac:dyDescent="0.35">
      <c r="A66" s="1">
        <v>6.4</v>
      </c>
      <c r="B66" s="1">
        <f t="shared" si="0"/>
        <v>1.4157995848709557</v>
      </c>
      <c r="C66" s="1">
        <f t="shared" si="1"/>
        <v>6.4</v>
      </c>
      <c r="D66" s="1">
        <f t="shared" si="2"/>
        <v>-57.99115099631436</v>
      </c>
      <c r="E66" s="1">
        <f t="shared" si="3"/>
        <v>262.14400000000006</v>
      </c>
      <c r="F66" s="1">
        <f t="shared" si="4"/>
        <v>-2375.3175448090365</v>
      </c>
      <c r="G66" s="1">
        <f t="shared" si="5"/>
        <v>10737.418240000006</v>
      </c>
      <c r="I66" s="12">
        <v>38</v>
      </c>
      <c r="J66" s="12">
        <v>1.3428987204420026</v>
      </c>
      <c r="K66" s="12">
        <v>-3.6066117272810505E-2</v>
      </c>
      <c r="L66" s="12"/>
      <c r="M66" s="12"/>
      <c r="N66" s="12"/>
      <c r="O66" s="12"/>
      <c r="P66" s="12"/>
      <c r="Q66" s="12"/>
    </row>
    <row r="67" spans="1:17" x14ac:dyDescent="0.35">
      <c r="A67" s="1">
        <v>6.5</v>
      </c>
      <c r="B67" s="1">
        <f t="shared" ref="B67:B130" si="6">ATAN(A67)</f>
        <v>1.4181469983996315</v>
      </c>
      <c r="C67" s="1">
        <f t="shared" ref="C67:C130" si="7">A67</f>
        <v>6.5</v>
      </c>
      <c r="D67" s="1">
        <f t="shared" ref="D67:D130" si="8">-B67*A67^2</f>
        <v>-59.916710682384434</v>
      </c>
      <c r="E67" s="1">
        <f t="shared" ref="E67:E130" si="9">A67^3</f>
        <v>274.625</v>
      </c>
      <c r="F67" s="1">
        <f t="shared" ref="F67:F130" si="10">-B67*A67^4</f>
        <v>-2531.4810263307422</v>
      </c>
      <c r="G67" s="1">
        <f t="shared" ref="G67:G130" si="11">A67^5</f>
        <v>11602.90625</v>
      </c>
      <c r="I67" s="12">
        <v>39</v>
      </c>
      <c r="J67" s="12">
        <v>1.3512453265025157</v>
      </c>
      <c r="K67" s="12">
        <v>-3.7772714678707686E-2</v>
      </c>
      <c r="L67" s="12"/>
      <c r="M67" s="12"/>
      <c r="N67" s="12"/>
      <c r="O67" s="12"/>
      <c r="P67" s="12"/>
      <c r="Q67" s="12"/>
    </row>
    <row r="68" spans="1:17" x14ac:dyDescent="0.35">
      <c r="A68" s="1">
        <v>6.6</v>
      </c>
      <c r="B68" s="1">
        <f t="shared" si="6"/>
        <v>1.4204248987877621</v>
      </c>
      <c r="C68" s="1">
        <f t="shared" si="7"/>
        <v>6.6</v>
      </c>
      <c r="D68" s="1">
        <f t="shared" si="8"/>
        <v>-61.873708591194912</v>
      </c>
      <c r="E68" s="1">
        <f t="shared" si="9"/>
        <v>287.49599999999998</v>
      </c>
      <c r="F68" s="1">
        <f t="shared" si="10"/>
        <v>-2695.21874623245</v>
      </c>
      <c r="G68" s="1">
        <f t="shared" si="11"/>
        <v>12523.325759999996</v>
      </c>
      <c r="I68" s="12">
        <v>40</v>
      </c>
      <c r="J68" s="12">
        <v>1.3589371750189716</v>
      </c>
      <c r="K68" s="12">
        <v>-3.9143534867109642E-2</v>
      </c>
      <c r="L68" s="12"/>
      <c r="M68" s="12"/>
      <c r="N68" s="12"/>
      <c r="O68" s="12"/>
      <c r="P68" s="12"/>
      <c r="Q68" s="12"/>
    </row>
    <row r="69" spans="1:17" x14ac:dyDescent="0.35">
      <c r="A69" s="1">
        <v>6.7</v>
      </c>
      <c r="B69" s="1">
        <f t="shared" si="6"/>
        <v>1.4226363060630653</v>
      </c>
      <c r="C69" s="1">
        <f t="shared" si="7"/>
        <v>6.7</v>
      </c>
      <c r="D69" s="1">
        <f t="shared" si="8"/>
        <v>-63.862143779171006</v>
      </c>
      <c r="E69" s="1">
        <f t="shared" si="9"/>
        <v>300.76300000000003</v>
      </c>
      <c r="F69" s="1">
        <f t="shared" si="10"/>
        <v>-2866.7716342469867</v>
      </c>
      <c r="G69" s="1">
        <f t="shared" si="11"/>
        <v>13501.25107</v>
      </c>
      <c r="I69" s="12">
        <v>41</v>
      </c>
      <c r="J69" s="12">
        <v>1.3660090884175051</v>
      </c>
      <c r="K69" s="12">
        <v>-4.0191424749472571E-2</v>
      </c>
      <c r="L69" s="12"/>
      <c r="M69" s="12"/>
      <c r="N69" s="12"/>
      <c r="O69" s="12"/>
      <c r="P69" s="12"/>
      <c r="Q69" s="12"/>
    </row>
    <row r="70" spans="1:17" x14ac:dyDescent="0.35">
      <c r="A70" s="1">
        <v>6.8</v>
      </c>
      <c r="B70" s="1">
        <f t="shared" si="6"/>
        <v>1.4247840690836213</v>
      </c>
      <c r="C70" s="1">
        <f t="shared" si="7"/>
        <v>6.8</v>
      </c>
      <c r="D70" s="1">
        <f t="shared" si="8"/>
        <v>-65.882015354426642</v>
      </c>
      <c r="E70" s="1">
        <f t="shared" si="9"/>
        <v>314.43199999999996</v>
      </c>
      <c r="F70" s="1">
        <f t="shared" si="10"/>
        <v>-3046.3843899886879</v>
      </c>
      <c r="G70" s="1">
        <f t="shared" si="11"/>
        <v>14539.335679999997</v>
      </c>
      <c r="I70" s="12">
        <v>42</v>
      </c>
      <c r="J70" s="12">
        <v>1.3724948306554332</v>
      </c>
      <c r="K70" s="12">
        <v>-4.093010382419715E-2</v>
      </c>
      <c r="L70" s="12"/>
      <c r="M70" s="12"/>
      <c r="N70" s="12"/>
      <c r="O70" s="12"/>
      <c r="P70" s="12"/>
      <c r="Q70" s="12"/>
    </row>
    <row r="71" spans="1:17" x14ac:dyDescent="0.35">
      <c r="A71" s="1">
        <v>6.9</v>
      </c>
      <c r="B71" s="1">
        <f t="shared" si="6"/>
        <v>1.4268708774066803</v>
      </c>
      <c r="C71" s="1">
        <f t="shared" si="7"/>
        <v>6.9</v>
      </c>
      <c r="D71" s="1">
        <f t="shared" si="8"/>
        <v>-67.933322473332055</v>
      </c>
      <c r="E71" s="1">
        <f t="shared" si="9"/>
        <v>328.50900000000007</v>
      </c>
      <c r="F71" s="1">
        <f t="shared" si="10"/>
        <v>-3234.3054829553398</v>
      </c>
      <c r="G71" s="1">
        <f t="shared" si="11"/>
        <v>15640.313490000006</v>
      </c>
      <c r="I71" s="12">
        <v>43</v>
      </c>
      <c r="J71" s="12">
        <v>1.3784271240825399</v>
      </c>
      <c r="K71" s="12">
        <v>-4.1373978156544755E-2</v>
      </c>
      <c r="L71" s="12"/>
      <c r="M71" s="12"/>
      <c r="N71" s="12"/>
      <c r="O71" s="12"/>
      <c r="P71" s="12"/>
      <c r="Q71" s="12"/>
    </row>
    <row r="72" spans="1:17" x14ac:dyDescent="0.35">
      <c r="A72" s="1">
        <v>7</v>
      </c>
      <c r="B72" s="1">
        <f t="shared" si="6"/>
        <v>1.4288992721907328</v>
      </c>
      <c r="C72" s="1">
        <f t="shared" si="7"/>
        <v>7</v>
      </c>
      <c r="D72" s="1">
        <f t="shared" si="8"/>
        <v>-70.01606433734591</v>
      </c>
      <c r="E72" s="1">
        <f t="shared" si="9"/>
        <v>343</v>
      </c>
      <c r="F72" s="1">
        <f t="shared" si="10"/>
        <v>-3430.7871525299493</v>
      </c>
      <c r="G72" s="1">
        <f t="shared" si="11"/>
        <v>16807</v>
      </c>
      <c r="I72" s="12">
        <v>44</v>
      </c>
      <c r="J72" s="12">
        <v>1.383837665989949</v>
      </c>
      <c r="K72" s="12">
        <v>-4.153797848691454E-2</v>
      </c>
      <c r="L72" s="12"/>
      <c r="M72" s="12"/>
      <c r="N72" s="12"/>
      <c r="O72" s="12"/>
      <c r="P72" s="12"/>
      <c r="Q72" s="12"/>
    </row>
    <row r="73" spans="1:17" x14ac:dyDescent="0.35">
      <c r="A73" s="1">
        <v>7.1</v>
      </c>
      <c r="B73" s="1">
        <f t="shared" si="6"/>
        <v>1.4308716562207788</v>
      </c>
      <c r="C73" s="1">
        <f t="shared" si="7"/>
        <v>7.1</v>
      </c>
      <c r="D73" s="1">
        <f t="shared" si="8"/>
        <v>-72.130240190089452</v>
      </c>
      <c r="E73" s="1">
        <f t="shared" si="9"/>
        <v>357.91099999999994</v>
      </c>
      <c r="F73" s="1">
        <f t="shared" si="10"/>
        <v>-3636.0854079824094</v>
      </c>
      <c r="G73" s="1">
        <f t="shared" si="11"/>
        <v>18042.29351</v>
      </c>
      <c r="I73" s="12">
        <v>45</v>
      </c>
      <c r="J73" s="12">
        <v>1.388757144867093</v>
      </c>
      <c r="K73" s="12">
        <v>-4.1437419212829285E-2</v>
      </c>
      <c r="L73" s="12"/>
      <c r="M73" s="12"/>
      <c r="N73" s="12"/>
      <c r="O73" s="12"/>
      <c r="P73" s="12"/>
      <c r="Q73" s="12"/>
    </row>
    <row r="74" spans="1:17" x14ac:dyDescent="0.35">
      <c r="A74" s="1">
        <v>7.2</v>
      </c>
      <c r="B74" s="1">
        <f t="shared" si="6"/>
        <v>1.4327903031373772</v>
      </c>
      <c r="C74" s="1">
        <f t="shared" si="7"/>
        <v>7.2</v>
      </c>
      <c r="D74" s="1">
        <f t="shared" si="8"/>
        <v>-74.275849314641633</v>
      </c>
      <c r="E74" s="1">
        <f t="shared" si="9"/>
        <v>373.24800000000005</v>
      </c>
      <c r="F74" s="1">
        <f t="shared" si="10"/>
        <v>-3850.4600284710232</v>
      </c>
      <c r="G74" s="1">
        <f t="shared" si="11"/>
        <v>19349.176320000006</v>
      </c>
      <c r="I74" s="12">
        <v>46</v>
      </c>
      <c r="J74" s="12">
        <v>1.3932152563885014</v>
      </c>
      <c r="K74" s="12">
        <v>-4.1087875467546775E-2</v>
      </c>
      <c r="L74" s="12"/>
      <c r="M74" s="12"/>
      <c r="N74" s="12"/>
      <c r="O74" s="12"/>
      <c r="P74" s="12"/>
      <c r="Q74" s="12"/>
    </row>
    <row r="75" spans="1:17" x14ac:dyDescent="0.35">
      <c r="A75" s="1">
        <v>7.3</v>
      </c>
      <c r="B75" s="1">
        <f t="shared" si="6"/>
        <v>1.4346573659417559</v>
      </c>
      <c r="C75" s="1">
        <f t="shared" si="7"/>
        <v>7.3</v>
      </c>
      <c r="D75" s="1">
        <f t="shared" si="8"/>
        <v>-76.452891031036174</v>
      </c>
      <c r="E75" s="1">
        <f t="shared" si="9"/>
        <v>389.017</v>
      </c>
      <c r="F75" s="1">
        <f t="shared" si="10"/>
        <v>-4074.1745630439173</v>
      </c>
      <c r="G75" s="1">
        <f t="shared" si="11"/>
        <v>20730.715929999998</v>
      </c>
      <c r="I75" s="12">
        <v>47</v>
      </c>
      <c r="J75" s="12">
        <v>1.3972407191522684</v>
      </c>
      <c r="K75" s="12">
        <v>-4.0505075921193345E-2</v>
      </c>
      <c r="L75" s="12"/>
      <c r="M75" s="12"/>
      <c r="N75" s="12"/>
      <c r="O75" s="12"/>
      <c r="P75" s="12"/>
      <c r="Q75" s="12"/>
    </row>
    <row r="76" spans="1:17" x14ac:dyDescent="0.35">
      <c r="A76" s="1">
        <v>7.4</v>
      </c>
      <c r="B76" s="1">
        <f t="shared" si="6"/>
        <v>1.4364748848419282</v>
      </c>
      <c r="C76" s="1">
        <f t="shared" si="7"/>
        <v>7.4</v>
      </c>
      <c r="D76" s="1">
        <f t="shared" si="8"/>
        <v>-78.661364693943995</v>
      </c>
      <c r="E76" s="1">
        <f t="shared" si="9"/>
        <v>405.22400000000005</v>
      </c>
      <c r="F76" s="1">
        <f t="shared" si="10"/>
        <v>-4307.4963306403733</v>
      </c>
      <c r="G76" s="1">
        <f t="shared" si="11"/>
        <v>22190.066240000004</v>
      </c>
      <c r="I76" s="12">
        <v>48</v>
      </c>
      <c r="J76" s="12">
        <v>1.4008612901914677</v>
      </c>
      <c r="K76" s="12">
        <v>-3.9704809270783459E-2</v>
      </c>
      <c r="L76" s="12"/>
      <c r="M76" s="12"/>
      <c r="N76" s="12"/>
      <c r="O76" s="12"/>
      <c r="P76" s="12"/>
      <c r="Q76" s="12"/>
    </row>
    <row r="77" spans="1:17" x14ac:dyDescent="0.35">
      <c r="A77" s="1">
        <v>7.5</v>
      </c>
      <c r="B77" s="1">
        <f t="shared" si="6"/>
        <v>1.4382447944982226</v>
      </c>
      <c r="C77" s="1">
        <f t="shared" si="7"/>
        <v>7.5</v>
      </c>
      <c r="D77" s="1">
        <f t="shared" si="8"/>
        <v>-80.901269690525027</v>
      </c>
      <c r="E77" s="1">
        <f t="shared" si="9"/>
        <v>421.875</v>
      </c>
      <c r="F77" s="1">
        <f t="shared" si="10"/>
        <v>-4550.6964200920329</v>
      </c>
      <c r="G77" s="1">
        <f t="shared" si="11"/>
        <v>23730.46875</v>
      </c>
      <c r="I77" s="12">
        <v>49</v>
      </c>
      <c r="J77" s="12">
        <v>1.4041037802787515</v>
      </c>
      <c r="K77" s="12">
        <v>-3.8702842673622229E-2</v>
      </c>
      <c r="L77" s="12"/>
      <c r="M77" s="12"/>
      <c r="N77" s="12"/>
      <c r="O77" s="12"/>
      <c r="P77" s="12"/>
      <c r="Q77" s="12"/>
    </row>
    <row r="78" spans="1:17" x14ac:dyDescent="0.35">
      <c r="A78" s="1">
        <v>7.6</v>
      </c>
      <c r="B78" s="1">
        <f t="shared" si="6"/>
        <v>1.4399689307208396</v>
      </c>
      <c r="C78" s="1">
        <f t="shared" si="7"/>
        <v>7.6</v>
      </c>
      <c r="D78" s="1">
        <f t="shared" si="8"/>
        <v>-83.172605438435696</v>
      </c>
      <c r="E78" s="1">
        <f t="shared" si="9"/>
        <v>438.97599999999994</v>
      </c>
      <c r="F78" s="1">
        <f t="shared" si="10"/>
        <v>-4804.0496901240458</v>
      </c>
      <c r="G78" s="1">
        <f t="shared" si="11"/>
        <v>25355.25376</v>
      </c>
      <c r="I78" s="12">
        <v>50</v>
      </c>
      <c r="J78" s="12">
        <v>1.4069940690431035</v>
      </c>
      <c r="K78" s="12">
        <v>-3.7514850622847762E-2</v>
      </c>
      <c r="L78" s="12"/>
      <c r="M78" s="12"/>
      <c r="N78" s="12"/>
      <c r="O78" s="12"/>
      <c r="P78" s="12"/>
      <c r="Q78" s="12"/>
    </row>
    <row r="79" spans="1:17" x14ac:dyDescent="0.35">
      <c r="A79" s="1">
        <v>7.7</v>
      </c>
      <c r="B79" s="1">
        <f t="shared" si="6"/>
        <v>1.4416490366668766</v>
      </c>
      <c r="C79" s="1">
        <f t="shared" si="7"/>
        <v>7.7</v>
      </c>
      <c r="D79" s="1">
        <f t="shared" si="8"/>
        <v>-85.475371383979123</v>
      </c>
      <c r="E79" s="1">
        <f t="shared" si="9"/>
        <v>456.53300000000007</v>
      </c>
      <c r="F79" s="1">
        <f t="shared" si="10"/>
        <v>-5067.8347693561227</v>
      </c>
      <c r="G79" s="1">
        <f t="shared" si="11"/>
        <v>27067.841570000008</v>
      </c>
      <c r="I79" s="12">
        <v>51</v>
      </c>
      <c r="J79" s="12">
        <v>1.4095571199163337</v>
      </c>
      <c r="K79" s="12">
        <v>-3.6156352971317807E-2</v>
      </c>
      <c r="L79" s="12"/>
      <c r="M79" s="12"/>
      <c r="N79" s="12"/>
      <c r="O79" s="12"/>
      <c r="P79" s="12"/>
      <c r="Q79" s="12"/>
    </row>
    <row r="80" spans="1:17" x14ac:dyDescent="0.35">
      <c r="A80" s="1">
        <v>7.8</v>
      </c>
      <c r="B80" s="1">
        <f t="shared" si="6"/>
        <v>1.4432867685796584</v>
      </c>
      <c r="C80" s="1">
        <f t="shared" si="7"/>
        <v>7.8</v>
      </c>
      <c r="D80" s="1">
        <f t="shared" si="8"/>
        <v>-87.809567000386409</v>
      </c>
      <c r="E80" s="1">
        <f t="shared" si="9"/>
        <v>474.55199999999996</v>
      </c>
      <c r="F80" s="1">
        <f t="shared" si="10"/>
        <v>-5342.334056303509</v>
      </c>
      <c r="G80" s="1">
        <f t="shared" si="11"/>
        <v>28871.743679999996</v>
      </c>
      <c r="I80" s="12">
        <v>52</v>
      </c>
      <c r="J80" s="12">
        <v>1.4118169949254784</v>
      </c>
      <c r="K80" s="12">
        <v>-3.464266098652713E-2</v>
      </c>
      <c r="L80" s="12"/>
      <c r="M80" s="12"/>
      <c r="N80" s="12"/>
      <c r="O80" s="12"/>
      <c r="P80" s="12"/>
      <c r="Q80" s="12"/>
    </row>
    <row r="81" spans="1:17" x14ac:dyDescent="0.35">
      <c r="A81" s="1">
        <v>7.9</v>
      </c>
      <c r="B81" s="1">
        <f t="shared" si="6"/>
        <v>1.4448837011090985</v>
      </c>
      <c r="C81" s="1">
        <f t="shared" si="7"/>
        <v>7.9</v>
      </c>
      <c r="D81" s="1">
        <f t="shared" si="8"/>
        <v>-90.175191786218846</v>
      </c>
      <c r="E81" s="1">
        <f t="shared" si="9"/>
        <v>493.03900000000004</v>
      </c>
      <c r="F81" s="1">
        <f t="shared" si="10"/>
        <v>-5627.833719377918</v>
      </c>
      <c r="G81" s="1">
        <f t="shared" si="11"/>
        <v>30770.563990000006</v>
      </c>
      <c r="I81" s="12">
        <v>53</v>
      </c>
      <c r="J81" s="12">
        <v>1.4137968693458687</v>
      </c>
      <c r="K81" s="12">
        <v>-3.2988830469687702E-2</v>
      </c>
      <c r="L81" s="12"/>
      <c r="M81" s="12"/>
      <c r="N81" s="12"/>
      <c r="O81" s="12"/>
      <c r="P81" s="12"/>
      <c r="Q81" s="12"/>
    </row>
    <row r="82" spans="1:17" x14ac:dyDescent="0.35">
      <c r="A82" s="1">
        <v>8</v>
      </c>
      <c r="B82" s="1">
        <f t="shared" si="6"/>
        <v>1.4464413322481351</v>
      </c>
      <c r="C82" s="1">
        <f t="shared" si="7"/>
        <v>8</v>
      </c>
      <c r="D82" s="1">
        <f t="shared" si="8"/>
        <v>-92.572245263880646</v>
      </c>
      <c r="E82" s="1">
        <f t="shared" si="9"/>
        <v>512</v>
      </c>
      <c r="F82" s="1">
        <f t="shared" si="10"/>
        <v>-5924.6236968883613</v>
      </c>
      <c r="G82" s="1">
        <f t="shared" si="11"/>
        <v>32768</v>
      </c>
      <c r="I82" s="12">
        <v>54</v>
      </c>
      <c r="J82" s="12">
        <v>1.4155190462283145</v>
      </c>
      <c r="K82" s="12">
        <v>-3.1209621100634743E-2</v>
      </c>
      <c r="L82" s="12"/>
      <c r="M82" s="12"/>
      <c r="N82" s="12"/>
      <c r="O82" s="12"/>
      <c r="P82" s="12"/>
      <c r="Q82" s="12"/>
    </row>
    <row r="83" spans="1:17" x14ac:dyDescent="0.35">
      <c r="A83" s="1">
        <v>8.1</v>
      </c>
      <c r="B83" s="1">
        <f t="shared" si="6"/>
        <v>1.4479610879170015</v>
      </c>
      <c r="C83" s="1">
        <f t="shared" si="7"/>
        <v>8.1</v>
      </c>
      <c r="D83" s="1">
        <f t="shared" si="8"/>
        <v>-95.000726978234468</v>
      </c>
      <c r="E83" s="1">
        <f t="shared" si="9"/>
        <v>531.44099999999992</v>
      </c>
      <c r="F83" s="1">
        <f t="shared" si="10"/>
        <v>-6232.997697041963</v>
      </c>
      <c r="G83" s="1">
        <f t="shared" si="11"/>
        <v>34867.844009999993</v>
      </c>
      <c r="I83" s="12">
        <v>55</v>
      </c>
      <c r="J83" s="12">
        <v>1.4170049708125541</v>
      </c>
      <c r="K83" s="12">
        <v>-2.9319461280141512E-2</v>
      </c>
      <c r="L83" s="12"/>
      <c r="M83" s="12"/>
      <c r="N83" s="12"/>
      <c r="O83" s="12"/>
      <c r="P83" s="12"/>
      <c r="Q83" s="12"/>
    </row>
    <row r="84" spans="1:17" x14ac:dyDescent="0.35">
      <c r="A84" s="1">
        <v>8.1999999999999993</v>
      </c>
      <c r="B84" s="1">
        <f t="shared" si="6"/>
        <v>1.449444326224133</v>
      </c>
      <c r="C84" s="1">
        <f t="shared" si="7"/>
        <v>8.1999999999999993</v>
      </c>
      <c r="D84" s="1">
        <f t="shared" si="8"/>
        <v>-97.460636495310695</v>
      </c>
      <c r="E84" s="1">
        <f t="shared" si="9"/>
        <v>551.36799999999994</v>
      </c>
      <c r="F84" s="1">
        <f t="shared" si="10"/>
        <v>-6553.2531979446903</v>
      </c>
      <c r="G84" s="1">
        <f t="shared" si="11"/>
        <v>37073.984319999989</v>
      </c>
      <c r="I84" s="12">
        <v>56</v>
      </c>
      <c r="J84" s="12">
        <v>1.4182752448380185</v>
      </c>
      <c r="K84" s="12">
        <v>-2.7332417835600031E-2</v>
      </c>
      <c r="L84" s="12"/>
      <c r="M84" s="12"/>
      <c r="N84" s="12"/>
      <c r="O84" s="12"/>
      <c r="P84" s="12"/>
      <c r="Q84" s="12"/>
    </row>
    <row r="85" spans="1:17" x14ac:dyDescent="0.35">
      <c r="A85" s="1">
        <v>8.3000000000000007</v>
      </c>
      <c r="B85" s="1">
        <f t="shared" si="6"/>
        <v>1.4508923414298727</v>
      </c>
      <c r="C85" s="1">
        <f t="shared" si="7"/>
        <v>8.3000000000000007</v>
      </c>
      <c r="D85" s="1">
        <f t="shared" si="8"/>
        <v>-99.951973401103956</v>
      </c>
      <c r="E85" s="1">
        <f t="shared" si="9"/>
        <v>571.78700000000015</v>
      </c>
      <c r="F85" s="1">
        <f t="shared" si="10"/>
        <v>-6885.6914476020529</v>
      </c>
      <c r="G85" s="1">
        <f t="shared" si="11"/>
        <v>39390.406430000025</v>
      </c>
      <c r="I85" s="12">
        <v>57</v>
      </c>
      <c r="J85" s="12">
        <v>1.419349640761786</v>
      </c>
      <c r="K85" s="12">
        <v>-2.5262170036925991E-2</v>
      </c>
      <c r="L85" s="12"/>
      <c r="M85" s="12"/>
      <c r="N85" s="12"/>
      <c r="O85" s="12"/>
      <c r="P85" s="12"/>
      <c r="Q85" s="12"/>
    </row>
    <row r="86" spans="1:17" x14ac:dyDescent="0.35">
      <c r="A86" s="1">
        <v>8.4</v>
      </c>
      <c r="B86" s="1">
        <f t="shared" si="6"/>
        <v>1.4523063676367589</v>
      </c>
      <c r="C86" s="1">
        <f t="shared" si="7"/>
        <v>8.4</v>
      </c>
      <c r="D86" s="1">
        <f t="shared" si="8"/>
        <v>-102.47473730044972</v>
      </c>
      <c r="E86" s="1">
        <f t="shared" si="9"/>
        <v>592.70400000000006</v>
      </c>
      <c r="F86" s="1">
        <f t="shared" si="10"/>
        <v>-7230.6174639197316</v>
      </c>
      <c r="G86" s="1">
        <f t="shared" si="11"/>
        <v>41821.194240000004</v>
      </c>
      <c r="I86" s="12">
        <v>58</v>
      </c>
      <c r="J86" s="12">
        <v>1.4202471158927219</v>
      </c>
      <c r="K86" s="12">
        <v>-2.3121987439399083E-2</v>
      </c>
      <c r="L86" s="12"/>
      <c r="M86" s="12"/>
      <c r="N86" s="12"/>
      <c r="O86" s="12"/>
      <c r="P86" s="12"/>
      <c r="Q86" s="12"/>
    </row>
    <row r="87" spans="1:17" x14ac:dyDescent="0.35">
      <c r="A87" s="1">
        <v>8.5</v>
      </c>
      <c r="B87" s="1">
        <f t="shared" si="6"/>
        <v>1.4536875822280324</v>
      </c>
      <c r="C87" s="1">
        <f t="shared" si="7"/>
        <v>8.5</v>
      </c>
      <c r="D87" s="1">
        <f t="shared" si="8"/>
        <v>-105.02892781597534</v>
      </c>
      <c r="E87" s="1">
        <f t="shared" si="9"/>
        <v>614.125</v>
      </c>
      <c r="F87" s="1">
        <f t="shared" si="10"/>
        <v>-7588.3400347042189</v>
      </c>
      <c r="G87" s="1">
        <f t="shared" si="11"/>
        <v>44370.53125</v>
      </c>
      <c r="I87" s="12">
        <v>59</v>
      </c>
      <c r="J87" s="12">
        <v>1.4209858264498378</v>
      </c>
      <c r="K87" s="12">
        <v>-2.0924711130223983E-2</v>
      </c>
      <c r="L87" s="12"/>
      <c r="M87" s="12"/>
      <c r="N87" s="12"/>
      <c r="O87" s="12"/>
      <c r="P87" s="12"/>
      <c r="Q87" s="12"/>
    </row>
    <row r="88" spans="1:17" x14ac:dyDescent="0.35">
      <c r="A88" s="1">
        <v>8.6</v>
      </c>
      <c r="B88" s="1">
        <f t="shared" si="6"/>
        <v>1.4550371090740859</v>
      </c>
      <c r="C88" s="1">
        <f t="shared" si="7"/>
        <v>8.6</v>
      </c>
      <c r="D88" s="1">
        <f t="shared" si="8"/>
        <v>-107.61454458711938</v>
      </c>
      <c r="E88" s="1">
        <f t="shared" si="9"/>
        <v>636.05599999999993</v>
      </c>
      <c r="F88" s="1">
        <f t="shared" si="10"/>
        <v>-7959.1717176633492</v>
      </c>
      <c r="G88" s="1">
        <f t="shared" si="11"/>
        <v>47042.701759999996</v>
      </c>
      <c r="I88" s="12">
        <v>60</v>
      </c>
      <c r="J88" s="12">
        <v>1.4215831415521083</v>
      </c>
      <c r="K88" s="12">
        <v>-1.8682738007586241E-2</v>
      </c>
      <c r="L88" s="12"/>
      <c r="M88" s="12"/>
      <c r="N88" s="12"/>
      <c r="O88" s="12"/>
      <c r="P88" s="12"/>
      <c r="Q88" s="12"/>
    </row>
    <row r="89" spans="1:17" x14ac:dyDescent="0.35">
      <c r="A89" s="1">
        <v>8.6999999999999993</v>
      </c>
      <c r="B89" s="1">
        <f t="shared" si="6"/>
        <v>1.4563560215248332</v>
      </c>
      <c r="C89" s="1">
        <f t="shared" si="7"/>
        <v>8.6999999999999993</v>
      </c>
      <c r="D89" s="1">
        <f t="shared" si="8"/>
        <v>-110.2315872692146</v>
      </c>
      <c r="E89" s="1">
        <f t="shared" si="9"/>
        <v>658.50299999999982</v>
      </c>
      <c r="F89" s="1">
        <f t="shared" si="10"/>
        <v>-8343.4288404068502</v>
      </c>
      <c r="G89" s="1">
        <f t="shared" si="11"/>
        <v>49842.09206999997</v>
      </c>
      <c r="I89" s="12">
        <v>61</v>
      </c>
      <c r="J89" s="12">
        <v>1.4220556571462921</v>
      </c>
      <c r="K89" s="12">
        <v>-1.6408007766022248E-2</v>
      </c>
      <c r="L89" s="12"/>
      <c r="M89" s="12"/>
      <c r="N89" s="12"/>
      <c r="O89" s="12"/>
      <c r="P89" s="12"/>
      <c r="Q89" s="12"/>
    </row>
    <row r="90" spans="1:17" x14ac:dyDescent="0.35">
      <c r="A90" s="1">
        <v>8.8000000000000007</v>
      </c>
      <c r="B90" s="1">
        <f t="shared" si="6"/>
        <v>1.457645345204412</v>
      </c>
      <c r="C90" s="1">
        <f t="shared" si="7"/>
        <v>8.8000000000000007</v>
      </c>
      <c r="D90" s="1">
        <f t="shared" si="8"/>
        <v>-112.88005553262968</v>
      </c>
      <c r="E90" s="1">
        <f t="shared" si="9"/>
        <v>681.47200000000021</v>
      </c>
      <c r="F90" s="1">
        <f t="shared" si="10"/>
        <v>-8741.4315004468444</v>
      </c>
      <c r="G90" s="1">
        <f t="shared" si="11"/>
        <v>52773.191680000018</v>
      </c>
      <c r="I90" s="12">
        <v>62</v>
      </c>
      <c r="J90" s="12">
        <v>1.4224192098785844</v>
      </c>
      <c r="K90" s="12">
        <v>-1.4111992300891218E-2</v>
      </c>
      <c r="L90" s="12"/>
      <c r="M90" s="12"/>
      <c r="N90" s="12"/>
      <c r="O90" s="12"/>
      <c r="P90" s="12"/>
      <c r="Q90" s="12"/>
    </row>
    <row r="91" spans="1:17" x14ac:dyDescent="0.35">
      <c r="A91" s="1">
        <v>8.9</v>
      </c>
      <c r="B91" s="1">
        <f t="shared" si="6"/>
        <v>1.4589060606232205</v>
      </c>
      <c r="C91" s="1">
        <f t="shared" si="7"/>
        <v>8.9</v>
      </c>
      <c r="D91" s="1">
        <f t="shared" si="8"/>
        <v>-115.55994906196531</v>
      </c>
      <c r="E91" s="1">
        <f t="shared" si="9"/>
        <v>704.96900000000005</v>
      </c>
      <c r="F91" s="1">
        <f t="shared" si="10"/>
        <v>-9153.5035651982726</v>
      </c>
      <c r="G91" s="1">
        <f t="shared" si="11"/>
        <v>55840.59449000001</v>
      </c>
      <c r="I91" s="12">
        <v>63</v>
      </c>
      <c r="J91" s="12">
        <v>1.4226888909153834</v>
      </c>
      <c r="K91" s="12">
        <v>-1.1805687278706012E-2</v>
      </c>
      <c r="L91" s="12"/>
      <c r="M91" s="12"/>
      <c r="N91" s="12"/>
      <c r="O91" s="12"/>
      <c r="P91" s="12"/>
      <c r="Q91" s="12"/>
    </row>
    <row r="92" spans="1:17" x14ac:dyDescent="0.35">
      <c r="A92" s="1">
        <v>9</v>
      </c>
      <c r="B92" s="1">
        <f t="shared" si="6"/>
        <v>1.4601391056210009</v>
      </c>
      <c r="C92" s="1">
        <f t="shared" si="7"/>
        <v>9</v>
      </c>
      <c r="D92" s="1">
        <f t="shared" si="8"/>
        <v>-118.27126755530108</v>
      </c>
      <c r="E92" s="1">
        <f t="shared" si="9"/>
        <v>729</v>
      </c>
      <c r="F92" s="1">
        <f t="shared" si="10"/>
        <v>-9579.9726719793871</v>
      </c>
      <c r="G92" s="1">
        <f t="shared" si="11"/>
        <v>59049</v>
      </c>
      <c r="I92" s="12">
        <v>64</v>
      </c>
      <c r="J92" s="12">
        <v>1.4228790597179268</v>
      </c>
      <c r="K92" s="12">
        <v>-9.4996056496208237E-3</v>
      </c>
      <c r="L92" s="12"/>
      <c r="M92" s="12"/>
      <c r="N92" s="12"/>
      <c r="O92" s="12"/>
      <c r="P92" s="12"/>
      <c r="Q92" s="12"/>
    </row>
    <row r="93" spans="1:17" x14ac:dyDescent="0.35">
      <c r="A93" s="1">
        <v>9.1</v>
      </c>
      <c r="B93" s="1">
        <f t="shared" si="6"/>
        <v>1.4613453776535332</v>
      </c>
      <c r="C93" s="1">
        <f t="shared" si="7"/>
        <v>9.1</v>
      </c>
      <c r="D93" s="1">
        <f t="shared" si="8"/>
        <v>-121.01401072348906</v>
      </c>
      <c r="E93" s="1">
        <f t="shared" si="9"/>
        <v>753.57099999999991</v>
      </c>
      <c r="F93" s="1">
        <f t="shared" si="10"/>
        <v>-10021.17022801213</v>
      </c>
      <c r="G93" s="1">
        <f t="shared" si="11"/>
        <v>62403.214509999983</v>
      </c>
      <c r="I93" s="12">
        <v>65</v>
      </c>
      <c r="J93" s="12">
        <v>1.4230033577750381</v>
      </c>
      <c r="K93" s="12">
        <v>-7.2037729040823617E-3</v>
      </c>
      <c r="L93" s="12"/>
      <c r="M93" s="12"/>
      <c r="N93" s="12"/>
      <c r="O93" s="12"/>
      <c r="P93" s="12"/>
      <c r="Q93" s="12"/>
    </row>
    <row r="94" spans="1:17" x14ac:dyDescent="0.35">
      <c r="A94" s="1">
        <v>9.1999999999999993</v>
      </c>
      <c r="B94" s="1">
        <f t="shared" si="6"/>
        <v>1.4625257359344406</v>
      </c>
      <c r="C94" s="1">
        <f t="shared" si="7"/>
        <v>9.1999999999999993</v>
      </c>
      <c r="D94" s="1">
        <f t="shared" si="8"/>
        <v>-123.78817828949103</v>
      </c>
      <c r="E94" s="1">
        <f t="shared" si="9"/>
        <v>778.68799999999976</v>
      </c>
      <c r="F94" s="1">
        <f t="shared" si="10"/>
        <v>-10477.43141042252</v>
      </c>
      <c r="G94" s="1">
        <f t="shared" si="11"/>
        <v>65908.152319999979</v>
      </c>
      <c r="I94" s="12">
        <v>66</v>
      </c>
      <c r="J94" s="12">
        <v>1.4230747222978346</v>
      </c>
      <c r="K94" s="12">
        <v>-4.9277238982030624E-3</v>
      </c>
      <c r="L94" s="12"/>
      <c r="M94" s="12"/>
      <c r="N94" s="12"/>
      <c r="O94" s="12"/>
      <c r="P94" s="12"/>
      <c r="Q94" s="12"/>
    </row>
    <row r="95" spans="1:17" x14ac:dyDescent="0.35">
      <c r="A95" s="1">
        <v>9.3000000000000007</v>
      </c>
      <c r="B95" s="1">
        <f t="shared" si="6"/>
        <v>1.4636810034426648</v>
      </c>
      <c r="C95" s="1">
        <f t="shared" si="7"/>
        <v>9.3000000000000007</v>
      </c>
      <c r="D95" s="1">
        <f t="shared" si="8"/>
        <v>-126.59376998775609</v>
      </c>
      <c r="E95" s="1">
        <f t="shared" si="9"/>
        <v>804.3570000000002</v>
      </c>
      <c r="F95" s="1">
        <f t="shared" si="10"/>
        <v>-10949.095166241026</v>
      </c>
      <c r="G95" s="1">
        <f t="shared" si="11"/>
        <v>69568.836930000019</v>
      </c>
      <c r="I95" s="12">
        <v>67</v>
      </c>
      <c r="J95" s="12">
        <v>1.4231053998798577</v>
      </c>
      <c r="K95" s="12">
        <v>-2.6805010920956107E-3</v>
      </c>
      <c r="L95" s="12"/>
      <c r="M95" s="12"/>
      <c r="N95" s="12"/>
      <c r="O95" s="12"/>
      <c r="P95" s="12"/>
      <c r="Q95" s="12"/>
    </row>
    <row r="96" spans="1:17" x14ac:dyDescent="0.35">
      <c r="A96" s="1">
        <v>9.4</v>
      </c>
      <c r="B96" s="1">
        <f t="shared" si="6"/>
        <v>1.4648119688052967</v>
      </c>
      <c r="C96" s="1">
        <f t="shared" si="7"/>
        <v>9.4</v>
      </c>
      <c r="D96" s="1">
        <f t="shared" si="8"/>
        <v>-129.43078556363605</v>
      </c>
      <c r="E96" s="1">
        <f t="shared" si="9"/>
        <v>830.58400000000017</v>
      </c>
      <c r="F96" s="1">
        <f t="shared" si="10"/>
        <v>-11436.504212402882</v>
      </c>
      <c r="G96" s="1">
        <f t="shared" si="11"/>
        <v>73390.402240000025</v>
      </c>
      <c r="I96" s="12">
        <v>68</v>
      </c>
      <c r="J96" s="12">
        <v>1.4231069601257393</v>
      </c>
      <c r="K96" s="12">
        <v>-4.706540626739919E-4</v>
      </c>
      <c r="L96" s="12"/>
      <c r="M96" s="12"/>
      <c r="N96" s="12"/>
      <c r="O96" s="12"/>
      <c r="P96" s="12"/>
      <c r="Q96" s="12"/>
    </row>
    <row r="97" spans="1:17" x14ac:dyDescent="0.35">
      <c r="A97" s="1">
        <v>9.5</v>
      </c>
      <c r="B97" s="1">
        <f t="shared" si="6"/>
        <v>1.4659193880646628</v>
      </c>
      <c r="C97" s="1">
        <f t="shared" si="7"/>
        <v>9.5</v>
      </c>
      <c r="D97" s="1">
        <f t="shared" si="8"/>
        <v>-132.29922477283583</v>
      </c>
      <c r="E97" s="1">
        <f t="shared" si="9"/>
        <v>857.375</v>
      </c>
      <c r="F97" s="1">
        <f t="shared" si="10"/>
        <v>-11940.005035748432</v>
      </c>
      <c r="G97" s="1">
        <f t="shared" si="11"/>
        <v>77378.09375</v>
      </c>
      <c r="I97" s="12">
        <v>69</v>
      </c>
      <c r="J97" s="12">
        <v>1.4230903092512144</v>
      </c>
      <c r="K97" s="12">
        <v>1.6937598324069381E-3</v>
      </c>
      <c r="L97" s="12"/>
      <c r="M97" s="12"/>
      <c r="N97" s="12"/>
      <c r="O97" s="12"/>
      <c r="P97" s="12"/>
      <c r="Q97" s="12"/>
    </row>
    <row r="98" spans="1:17" x14ac:dyDescent="0.35">
      <c r="A98" s="1">
        <v>9.6</v>
      </c>
      <c r="B98" s="1">
        <f t="shared" si="6"/>
        <v>1.4670039863378539</v>
      </c>
      <c r="C98" s="1">
        <f t="shared" si="7"/>
        <v>9.6</v>
      </c>
      <c r="D98" s="1">
        <f t="shared" si="8"/>
        <v>-135.1990873808966</v>
      </c>
      <c r="E98" s="1">
        <f t="shared" si="9"/>
        <v>884.73599999999999</v>
      </c>
      <c r="F98" s="1">
        <f t="shared" si="10"/>
        <v>-12459.947893023431</v>
      </c>
      <c r="G98" s="1">
        <f t="shared" si="11"/>
        <v>81537.269759999996</v>
      </c>
      <c r="I98" s="12">
        <v>70</v>
      </c>
      <c r="J98" s="12">
        <v>1.4230657036570147</v>
      </c>
      <c r="K98" s="12">
        <v>3.8051737496656024E-3</v>
      </c>
      <c r="L98" s="12"/>
      <c r="M98" s="12"/>
      <c r="N98" s="12"/>
      <c r="O98" s="12"/>
      <c r="P98" s="12"/>
      <c r="Q98" s="12"/>
    </row>
    <row r="99" spans="1:17" x14ac:dyDescent="0.35">
      <c r="A99" s="1">
        <v>9.6999999999999993</v>
      </c>
      <c r="B99" s="1">
        <f t="shared" si="6"/>
        <v>1.4680664593762272</v>
      </c>
      <c r="C99" s="1">
        <f t="shared" si="7"/>
        <v>9.6999999999999993</v>
      </c>
      <c r="D99" s="1">
        <f t="shared" si="8"/>
        <v>-138.13037316270919</v>
      </c>
      <c r="E99" s="1">
        <f t="shared" si="9"/>
        <v>912.67299999999977</v>
      </c>
      <c r="F99" s="1">
        <f t="shared" si="10"/>
        <v>-12996.686810879306</v>
      </c>
      <c r="G99" s="1">
        <f t="shared" si="11"/>
        <v>85873.402569999962</v>
      </c>
      <c r="I99" s="12">
        <v>71</v>
      </c>
      <c r="J99" s="12">
        <v>1.4230427634789391</v>
      </c>
      <c r="K99" s="12">
        <v>5.8565087117936621E-3</v>
      </c>
      <c r="L99" s="12"/>
      <c r="M99" s="12"/>
      <c r="N99" s="12"/>
      <c r="O99" s="12"/>
      <c r="P99" s="12"/>
      <c r="Q99" s="12"/>
    </row>
    <row r="100" spans="1:17" x14ac:dyDescent="0.35">
      <c r="A100" s="1">
        <v>9.8000000000000007</v>
      </c>
      <c r="B100" s="1">
        <f t="shared" si="6"/>
        <v>1.4691074750318196</v>
      </c>
      <c r="C100" s="1">
        <f t="shared" si="7"/>
        <v>9.8000000000000007</v>
      </c>
      <c r="D100" s="1">
        <f t="shared" si="8"/>
        <v>-141.09308190205599</v>
      </c>
      <c r="E100" s="1">
        <f t="shared" si="9"/>
        <v>941.19200000000023</v>
      </c>
      <c r="F100" s="1">
        <f t="shared" si="10"/>
        <v>-13550.579585873458</v>
      </c>
      <c r="G100" s="1">
        <f t="shared" si="11"/>
        <v>90392.079680000039</v>
      </c>
      <c r="I100" s="12">
        <v>72</v>
      </c>
      <c r="J100" s="12">
        <v>1.4230304861161673</v>
      </c>
      <c r="K100" s="12">
        <v>7.8411701046114946E-3</v>
      </c>
      <c r="L100" s="12"/>
      <c r="M100" s="12"/>
      <c r="N100" s="12"/>
      <c r="O100" s="12"/>
      <c r="P100" s="12"/>
      <c r="Q100" s="12"/>
    </row>
    <row r="101" spans="1:17" x14ac:dyDescent="0.35">
      <c r="A101" s="1">
        <v>9.9</v>
      </c>
      <c r="B101" s="1">
        <f t="shared" si="6"/>
        <v>1.4701276746370677</v>
      </c>
      <c r="C101" s="1">
        <f t="shared" si="7"/>
        <v>9.9</v>
      </c>
      <c r="D101" s="1">
        <f t="shared" si="8"/>
        <v>-144.08721339117901</v>
      </c>
      <c r="E101" s="1">
        <f t="shared" si="9"/>
        <v>970.29900000000009</v>
      </c>
      <c r="F101" s="1">
        <f t="shared" si="10"/>
        <v>-14121.987784469455</v>
      </c>
      <c r="G101" s="1">
        <f t="shared" si="11"/>
        <v>95099.004990000001</v>
      </c>
      <c r="I101" s="12">
        <v>73</v>
      </c>
      <c r="J101" s="12">
        <v>1.423037259739687</v>
      </c>
      <c r="K101" s="12">
        <v>9.7530433976902309E-3</v>
      </c>
      <c r="L101" s="12"/>
      <c r="M101" s="12"/>
      <c r="N101" s="12"/>
      <c r="O101" s="12"/>
      <c r="P101" s="12"/>
      <c r="Q101" s="12"/>
    </row>
    <row r="102" spans="1:17" x14ac:dyDescent="0.35">
      <c r="A102" s="1">
        <v>10</v>
      </c>
      <c r="B102" s="1">
        <f t="shared" si="6"/>
        <v>1.4711276743037347</v>
      </c>
      <c r="C102" s="1">
        <f t="shared" si="7"/>
        <v>10</v>
      </c>
      <c r="D102" s="1">
        <f t="shared" si="8"/>
        <v>-147.11276743037348</v>
      </c>
      <c r="E102" s="1">
        <f t="shared" si="9"/>
        <v>1000</v>
      </c>
      <c r="F102" s="1">
        <f t="shared" si="10"/>
        <v>-14711.276743037348</v>
      </c>
      <c r="G102" s="1">
        <f t="shared" si="11"/>
        <v>100000</v>
      </c>
      <c r="I102" s="12">
        <v>74</v>
      </c>
      <c r="J102" s="12">
        <v>1.423070876782546</v>
      </c>
      <c r="K102" s="12">
        <v>1.1586489159209901E-2</v>
      </c>
      <c r="L102" s="12"/>
      <c r="M102" s="12"/>
      <c r="N102" s="12"/>
      <c r="O102" s="12"/>
      <c r="P102" s="12"/>
      <c r="Q102" s="12"/>
    </row>
    <row r="103" spans="1:17" x14ac:dyDescent="0.35">
      <c r="A103" s="1">
        <v>10.1</v>
      </c>
      <c r="B103" s="1">
        <f t="shared" si="6"/>
        <v>1.47210806614649</v>
      </c>
      <c r="C103" s="1">
        <f t="shared" si="7"/>
        <v>10.1</v>
      </c>
      <c r="D103" s="1">
        <f t="shared" si="8"/>
        <v>-150.16974382760344</v>
      </c>
      <c r="E103" s="1">
        <f t="shared" si="9"/>
        <v>1030.3009999999999</v>
      </c>
      <c r="F103" s="1">
        <f t="shared" si="10"/>
        <v>-15318.815567853826</v>
      </c>
      <c r="G103" s="1">
        <f t="shared" si="11"/>
        <v>105101.00500999998</v>
      </c>
      <c r="I103" s="12">
        <v>75</v>
      </c>
      <c r="J103" s="12">
        <v>1.4231385474134388</v>
      </c>
      <c r="K103" s="12">
        <v>1.3336337428489387E-2</v>
      </c>
      <c r="L103" s="12"/>
      <c r="M103" s="12"/>
      <c r="N103" s="12"/>
      <c r="O103" s="12"/>
      <c r="P103" s="12"/>
      <c r="Q103" s="12"/>
    </row>
    <row r="104" spans="1:17" x14ac:dyDescent="0.35">
      <c r="A104" s="1">
        <v>10.199999999999999</v>
      </c>
      <c r="B104" s="1">
        <f t="shared" si="6"/>
        <v>1.473069419436178</v>
      </c>
      <c r="C104" s="1">
        <f t="shared" si="7"/>
        <v>10.199999999999999</v>
      </c>
      <c r="D104" s="1">
        <f t="shared" si="8"/>
        <v>-153.25814239813994</v>
      </c>
      <c r="E104" s="1">
        <f t="shared" si="9"/>
        <v>1061.2079999999999</v>
      </c>
      <c r="F104" s="1">
        <f t="shared" si="10"/>
        <v>-15944.977135102477</v>
      </c>
      <c r="G104" s="1">
        <f t="shared" si="11"/>
        <v>110408.08031999996</v>
      </c>
      <c r="I104" s="12">
        <v>76</v>
      </c>
      <c r="J104" s="12">
        <v>1.4232469129950454</v>
      </c>
      <c r="K104" s="12">
        <v>1.4997881503177268E-2</v>
      </c>
      <c r="L104" s="12"/>
      <c r="M104" s="12"/>
      <c r="N104" s="12"/>
      <c r="O104" s="12"/>
      <c r="P104" s="12"/>
      <c r="Q104" s="12"/>
    </row>
    <row r="105" spans="1:17" x14ac:dyDescent="0.35">
      <c r="A105" s="1">
        <v>10.3</v>
      </c>
      <c r="B105" s="1">
        <f t="shared" si="6"/>
        <v>1.4740122816874226</v>
      </c>
      <c r="C105" s="1">
        <f t="shared" si="7"/>
        <v>10.3</v>
      </c>
      <c r="D105" s="1">
        <f t="shared" si="8"/>
        <v>-156.37796296421868</v>
      </c>
      <c r="E105" s="1">
        <f t="shared" si="9"/>
        <v>1092.7270000000003</v>
      </c>
      <c r="F105" s="1">
        <f t="shared" si="10"/>
        <v>-16590.138090873963</v>
      </c>
      <c r="G105" s="1">
        <f t="shared" si="11"/>
        <v>115927.40743000005</v>
      </c>
      <c r="I105" s="12">
        <v>77</v>
      </c>
      <c r="J105" s="12">
        <v>1.4234020595283667</v>
      </c>
      <c r="K105" s="12">
        <v>1.656687119247291E-2</v>
      </c>
      <c r="L105" s="12"/>
      <c r="M105" s="12"/>
      <c r="N105" s="12"/>
      <c r="O105" s="12"/>
      <c r="P105" s="12"/>
      <c r="Q105" s="12"/>
    </row>
    <row r="106" spans="1:17" x14ac:dyDescent="0.35">
      <c r="A106" s="1">
        <v>10.4</v>
      </c>
      <c r="B106" s="1">
        <f t="shared" si="6"/>
        <v>1.4749371796848834</v>
      </c>
      <c r="C106" s="1">
        <f t="shared" si="7"/>
        <v>10.4</v>
      </c>
      <c r="D106" s="1">
        <f t="shared" si="8"/>
        <v>-159.52920535471699</v>
      </c>
      <c r="E106" s="1">
        <f t="shared" si="9"/>
        <v>1124.8640000000003</v>
      </c>
      <c r="F106" s="1">
        <f t="shared" si="10"/>
        <v>-17254.678851166191</v>
      </c>
      <c r="G106" s="1">
        <f t="shared" si="11"/>
        <v>121665.29024000003</v>
      </c>
      <c r="I106" s="12">
        <v>78</v>
      </c>
      <c r="J106" s="12">
        <v>1.4236095310842292</v>
      </c>
      <c r="K106" s="12">
        <v>1.8039505582647442E-2</v>
      </c>
      <c r="L106" s="12"/>
      <c r="M106" s="12"/>
      <c r="N106" s="12"/>
      <c r="O106" s="12"/>
      <c r="P106" s="12"/>
      <c r="Q106" s="12"/>
    </row>
    <row r="107" spans="1:17" x14ac:dyDescent="0.35">
      <c r="A107" s="1">
        <v>10.5</v>
      </c>
      <c r="B107" s="1">
        <f t="shared" si="6"/>
        <v>1.4758446204521403</v>
      </c>
      <c r="C107" s="1">
        <f t="shared" si="7"/>
        <v>10.5</v>
      </c>
      <c r="D107" s="1">
        <f t="shared" si="8"/>
        <v>-162.71186940484847</v>
      </c>
      <c r="E107" s="1">
        <f t="shared" si="9"/>
        <v>1157.625</v>
      </c>
      <c r="F107" s="1">
        <f t="shared" si="10"/>
        <v>-17938.983601884542</v>
      </c>
      <c r="G107" s="1">
        <f t="shared" si="11"/>
        <v>127628.15625</v>
      </c>
      <c r="I107" s="12">
        <v>79</v>
      </c>
      <c r="J107" s="12">
        <v>1.4238743432229723</v>
      </c>
      <c r="K107" s="12">
        <v>1.941242535668608E-2</v>
      </c>
      <c r="L107" s="12"/>
      <c r="M107" s="12"/>
      <c r="N107" s="12"/>
      <c r="O107" s="12"/>
      <c r="P107" s="12"/>
      <c r="Q107" s="12"/>
    </row>
    <row r="108" spans="1:17" x14ac:dyDescent="0.35">
      <c r="A108" s="1">
        <v>10.6</v>
      </c>
      <c r="B108" s="1">
        <f t="shared" si="6"/>
        <v>1.4767350921669102</v>
      </c>
      <c r="C108" s="1">
        <f t="shared" si="7"/>
        <v>10.6</v>
      </c>
      <c r="D108" s="1">
        <f t="shared" si="8"/>
        <v>-165.92595495587403</v>
      </c>
      <c r="E108" s="1">
        <f t="shared" si="9"/>
        <v>1191.0159999999998</v>
      </c>
      <c r="F108" s="1">
        <f t="shared" si="10"/>
        <v>-18643.440298842004</v>
      </c>
      <c r="G108" s="1">
        <f t="shared" si="11"/>
        <v>133822.55776</v>
      </c>
      <c r="I108" s="12">
        <v>80</v>
      </c>
      <c r="J108" s="12">
        <v>1.4242009964032953</v>
      </c>
      <c r="K108" s="12">
        <v>2.0682704705803134E-2</v>
      </c>
      <c r="L108" s="12"/>
      <c r="M108" s="12"/>
      <c r="N108" s="12"/>
      <c r="O108" s="12"/>
      <c r="P108" s="12"/>
      <c r="Q108" s="12"/>
    </row>
    <row r="109" spans="1:17" x14ac:dyDescent="0.35">
      <c r="A109" s="1">
        <v>10.7</v>
      </c>
      <c r="B109" s="1">
        <f t="shared" si="6"/>
        <v>1.4776090650260174</v>
      </c>
      <c r="C109" s="1">
        <f t="shared" si="7"/>
        <v>10.7</v>
      </c>
      <c r="D109" s="1">
        <f t="shared" si="8"/>
        <v>-169.17146185482869</v>
      </c>
      <c r="E109" s="1">
        <f t="shared" si="9"/>
        <v>1225.0429999999997</v>
      </c>
      <c r="F109" s="1">
        <f t="shared" si="10"/>
        <v>-19368.440667759332</v>
      </c>
      <c r="G109" s="1">
        <f t="shared" si="11"/>
        <v>140255.17306999993</v>
      </c>
      <c r="I109" s="12">
        <v>81</v>
      </c>
      <c r="J109" s="12">
        <v>1.4245934893811159</v>
      </c>
      <c r="K109" s="12">
        <v>2.184784286701924E-2</v>
      </c>
      <c r="L109" s="12"/>
      <c r="M109" s="12"/>
      <c r="N109" s="12"/>
      <c r="O109" s="12"/>
      <c r="P109" s="12"/>
      <c r="Q109" s="12"/>
    </row>
    <row r="110" spans="1:17" x14ac:dyDescent="0.35">
      <c r="A110" s="1">
        <v>10.8</v>
      </c>
      <c r="B110" s="1">
        <f t="shared" si="6"/>
        <v>1.4784669920632976</v>
      </c>
      <c r="C110" s="1">
        <f t="shared" si="7"/>
        <v>10.8</v>
      </c>
      <c r="D110" s="1">
        <f t="shared" si="8"/>
        <v>-172.44838995426306</v>
      </c>
      <c r="E110" s="1">
        <f t="shared" si="9"/>
        <v>1259.7120000000002</v>
      </c>
      <c r="F110" s="1">
        <f t="shared" si="10"/>
        <v>-20114.380204265246</v>
      </c>
      <c r="G110" s="1">
        <f t="shared" si="11"/>
        <v>146932.80768000006</v>
      </c>
      <c r="I110" s="12">
        <v>82</v>
      </c>
      <c r="J110" s="12">
        <v>1.4250553325992195</v>
      </c>
      <c r="K110" s="12">
        <v>2.2905755317782051E-2</v>
      </c>
      <c r="L110" s="12"/>
      <c r="M110" s="12"/>
      <c r="N110" s="12"/>
      <c r="O110" s="12"/>
      <c r="P110" s="12"/>
      <c r="Q110" s="12"/>
    </row>
    <row r="111" spans="1:17" x14ac:dyDescent="0.35">
      <c r="A111" s="1">
        <v>10.9</v>
      </c>
      <c r="B111" s="1">
        <f t="shared" si="6"/>
        <v>1.4793093099233887</v>
      </c>
      <c r="C111" s="1">
        <f t="shared" si="7"/>
        <v>10.9</v>
      </c>
      <c r="D111" s="1">
        <f t="shared" si="8"/>
        <v>-175.7567391119978</v>
      </c>
      <c r="E111" s="1">
        <f t="shared" si="9"/>
        <v>1295.029</v>
      </c>
      <c r="F111" s="1">
        <f t="shared" si="10"/>
        <v>-20881.65817389646</v>
      </c>
      <c r="G111" s="1">
        <f t="shared" si="11"/>
        <v>153862.39549</v>
      </c>
      <c r="I111" s="12">
        <v>83</v>
      </c>
      <c r="J111" s="12">
        <v>1.4255895615684548</v>
      </c>
      <c r="K111" s="12">
        <v>2.3854764655678151E-2</v>
      </c>
      <c r="L111" s="12"/>
      <c r="M111" s="12"/>
      <c r="N111" s="12"/>
      <c r="O111" s="12"/>
      <c r="P111" s="12"/>
      <c r="Q111" s="12"/>
    </row>
    <row r="112" spans="1:17" x14ac:dyDescent="0.35">
      <c r="A112" s="1">
        <v>11</v>
      </c>
      <c r="B112" s="1">
        <f t="shared" si="6"/>
        <v>1.4801364395941514</v>
      </c>
      <c r="C112" s="1">
        <f t="shared" si="7"/>
        <v>11</v>
      </c>
      <c r="D112" s="1">
        <f t="shared" si="8"/>
        <v>-179.09650919089233</v>
      </c>
      <c r="E112" s="1">
        <f t="shared" si="9"/>
        <v>1331</v>
      </c>
      <c r="F112" s="1">
        <f t="shared" si="10"/>
        <v>-21670.67761209797</v>
      </c>
      <c r="G112" s="1">
        <f t="shared" si="11"/>
        <v>161051</v>
      </c>
      <c r="I112" s="12">
        <v>84</v>
      </c>
      <c r="J112" s="12">
        <v>1.426198750241084</v>
      </c>
      <c r="K112" s="12">
        <v>2.4693591188788666E-2</v>
      </c>
      <c r="L112" s="12"/>
      <c r="M112" s="12"/>
      <c r="N112" s="12"/>
      <c r="O112" s="12"/>
      <c r="P112" s="12"/>
      <c r="Q112" s="12"/>
    </row>
    <row r="113" spans="1:17" x14ac:dyDescent="0.35">
      <c r="A113" s="1">
        <v>11.1</v>
      </c>
      <c r="B113" s="1">
        <f t="shared" si="6"/>
        <v>1.4809487871002689</v>
      </c>
      <c r="C113" s="1">
        <f t="shared" si="7"/>
        <v>11.1</v>
      </c>
      <c r="D113" s="1">
        <f t="shared" si="8"/>
        <v>-182.46770005862413</v>
      </c>
      <c r="E113" s="1">
        <f t="shared" si="9"/>
        <v>1367.6309999999999</v>
      </c>
      <c r="F113" s="1">
        <f t="shared" si="10"/>
        <v>-22481.845324223079</v>
      </c>
      <c r="G113" s="1">
        <f t="shared" si="11"/>
        <v>168505.81550999999</v>
      </c>
      <c r="I113" s="12">
        <v>85</v>
      </c>
      <c r="J113" s="12">
        <v>1.4268850243769213</v>
      </c>
      <c r="K113" s="12">
        <v>2.5421343259837581E-2</v>
      </c>
      <c r="L113" s="12"/>
      <c r="M113" s="12"/>
      <c r="N113" s="12"/>
      <c r="O113" s="12"/>
      <c r="P113" s="12"/>
      <c r="Q113" s="12"/>
    </row>
    <row r="114" spans="1:17" x14ac:dyDescent="0.35">
      <c r="A114" s="1">
        <v>11.2</v>
      </c>
      <c r="B114" s="1">
        <f t="shared" si="6"/>
        <v>1.4817467441603989</v>
      </c>
      <c r="C114" s="1">
        <f t="shared" si="7"/>
        <v>11.2</v>
      </c>
      <c r="D114" s="1">
        <f t="shared" si="8"/>
        <v>-185.87031158748042</v>
      </c>
      <c r="E114" s="1">
        <f t="shared" si="9"/>
        <v>1404.9279999999997</v>
      </c>
      <c r="F114" s="1">
        <f t="shared" si="10"/>
        <v>-23315.57188553354</v>
      </c>
      <c r="G114" s="1">
        <f t="shared" si="11"/>
        <v>176234.16831999994</v>
      </c>
      <c r="I114" s="12">
        <v>86</v>
      </c>
      <c r="J114" s="12">
        <v>1.4276500749027945</v>
      </c>
      <c r="K114" s="12">
        <v>2.6037507325237907E-2</v>
      </c>
      <c r="L114" s="12"/>
      <c r="M114" s="12"/>
      <c r="N114" s="12"/>
      <c r="O114" s="12"/>
      <c r="P114" s="12"/>
      <c r="Q114" s="12"/>
    </row>
    <row r="115" spans="1:17" x14ac:dyDescent="0.35">
      <c r="A115" s="1">
        <v>11.3</v>
      </c>
      <c r="B115" s="1">
        <f t="shared" si="6"/>
        <v>1.482530688810088</v>
      </c>
      <c r="C115" s="1">
        <f t="shared" si="7"/>
        <v>11.3</v>
      </c>
      <c r="D115" s="1">
        <f t="shared" si="8"/>
        <v>-189.30434365416016</v>
      </c>
      <c r="E115" s="1">
        <f t="shared" si="9"/>
        <v>1442.8970000000002</v>
      </c>
      <c r="F115" s="1">
        <f t="shared" si="10"/>
        <v>-24172.271641199713</v>
      </c>
      <c r="G115" s="1">
        <f t="shared" si="11"/>
        <v>184243.51793000006</v>
      </c>
      <c r="I115" s="12">
        <v>87</v>
      </c>
      <c r="J115" s="12">
        <v>1.4284951712658542</v>
      </c>
      <c r="K115" s="12">
        <v>2.6541937808231664E-2</v>
      </c>
      <c r="L115" s="12"/>
      <c r="M115" s="12"/>
      <c r="N115" s="12"/>
      <c r="O115" s="12"/>
      <c r="P115" s="12"/>
      <c r="Q115" s="12"/>
    </row>
    <row r="116" spans="1:17" x14ac:dyDescent="0.35">
      <c r="A116" s="1">
        <v>11.4</v>
      </c>
      <c r="B116" s="1">
        <f t="shared" si="6"/>
        <v>1.4833009859925053</v>
      </c>
      <c r="C116" s="1">
        <f t="shared" si="7"/>
        <v>11.4</v>
      </c>
      <c r="D116" s="1">
        <f t="shared" si="8"/>
        <v>-192.76979613958599</v>
      </c>
      <c r="E116" s="1">
        <f t="shared" si="9"/>
        <v>1481.5440000000001</v>
      </c>
      <c r="F116" s="1">
        <f t="shared" si="10"/>
        <v>-25052.362706300599</v>
      </c>
      <c r="G116" s="1">
        <f t="shared" si="11"/>
        <v>192541.45824000004</v>
      </c>
      <c r="I116" s="12">
        <v>88</v>
      </c>
      <c r="J116" s="12">
        <v>1.4294211747811316</v>
      </c>
      <c r="K116" s="12">
        <v>2.6934846743701613E-2</v>
      </c>
      <c r="L116" s="12"/>
      <c r="M116" s="12"/>
      <c r="N116" s="12"/>
      <c r="O116" s="12"/>
      <c r="P116" s="12"/>
      <c r="Q116" s="12"/>
    </row>
    <row r="117" spans="1:17" x14ac:dyDescent="0.35">
      <c r="A117" s="1">
        <v>11.5</v>
      </c>
      <c r="B117" s="1">
        <f t="shared" si="6"/>
        <v>1.4840579881189115</v>
      </c>
      <c r="C117" s="1">
        <f t="shared" si="7"/>
        <v>11.5</v>
      </c>
      <c r="D117" s="1">
        <f t="shared" si="8"/>
        <v>-196.26666892872606</v>
      </c>
      <c r="E117" s="1">
        <f t="shared" si="9"/>
        <v>1520.875</v>
      </c>
      <c r="F117" s="1">
        <f t="shared" si="10"/>
        <v>-25956.266965824019</v>
      </c>
      <c r="G117" s="1">
        <f t="shared" si="11"/>
        <v>201135.71875</v>
      </c>
      <c r="I117" s="12">
        <v>89</v>
      </c>
      <c r="J117" s="12">
        <v>1.430428551973862</v>
      </c>
      <c r="K117" s="12">
        <v>2.721679323055004E-2</v>
      </c>
      <c r="L117" s="12"/>
      <c r="M117" s="12"/>
      <c r="N117" s="12"/>
      <c r="O117" s="12"/>
      <c r="P117" s="12"/>
      <c r="Q117" s="12"/>
    </row>
    <row r="118" spans="1:17" x14ac:dyDescent="0.35">
      <c r="A118" s="1">
        <v>11.6</v>
      </c>
      <c r="B118" s="1">
        <f t="shared" si="6"/>
        <v>1.4848020356006559</v>
      </c>
      <c r="C118" s="1">
        <f t="shared" si="7"/>
        <v>11.6</v>
      </c>
      <c r="D118" s="1">
        <f t="shared" si="8"/>
        <v>-199.79496191042426</v>
      </c>
      <c r="E118" s="1">
        <f t="shared" si="9"/>
        <v>1560.896</v>
      </c>
      <c r="F118" s="1">
        <f t="shared" si="10"/>
        <v>-26884.410074666688</v>
      </c>
      <c r="G118" s="1">
        <f t="shared" si="11"/>
        <v>210034.16575999997</v>
      </c>
      <c r="I118" s="12">
        <v>90</v>
      </c>
      <c r="J118" s="12">
        <v>1.4315173879168599</v>
      </c>
      <c r="K118" s="12">
        <v>2.7388672706360584E-2</v>
      </c>
      <c r="L118" s="12"/>
      <c r="M118" s="12"/>
      <c r="N118" s="12"/>
      <c r="O118" s="12"/>
      <c r="P118" s="12"/>
      <c r="Q118" s="12"/>
    </row>
    <row r="119" spans="1:17" x14ac:dyDescent="0.35">
      <c r="A119" s="1">
        <v>11.7</v>
      </c>
      <c r="B119" s="1">
        <f t="shared" si="6"/>
        <v>1.4855334573543673</v>
      </c>
      <c r="C119" s="1">
        <f t="shared" si="7"/>
        <v>11.7</v>
      </c>
      <c r="D119" s="1">
        <f t="shared" si="8"/>
        <v>-203.35467497723931</v>
      </c>
      <c r="E119" s="1">
        <f t="shared" si="9"/>
        <v>1601.6129999999998</v>
      </c>
      <c r="F119" s="1">
        <f t="shared" si="10"/>
        <v>-27837.221457634289</v>
      </c>
      <c r="G119" s="1">
        <f t="shared" si="11"/>
        <v>219244.80356999996</v>
      </c>
      <c r="I119" s="12">
        <v>91</v>
      </c>
      <c r="J119" s="12">
        <v>1.4326873995633786</v>
      </c>
      <c r="K119" s="12">
        <v>2.745170605762226E-2</v>
      </c>
      <c r="L119" s="12"/>
      <c r="M119" s="12"/>
      <c r="N119" s="12"/>
      <c r="O119" s="12"/>
      <c r="P119" s="12"/>
      <c r="Q119" s="12"/>
    </row>
    <row r="120" spans="1:17" x14ac:dyDescent="0.35">
      <c r="A120" s="1">
        <v>11.8</v>
      </c>
      <c r="B120" s="1">
        <f t="shared" si="6"/>
        <v>1.4862525712818986</v>
      </c>
      <c r="C120" s="1">
        <f t="shared" si="7"/>
        <v>11.8</v>
      </c>
      <c r="D120" s="1">
        <f t="shared" si="8"/>
        <v>-206.94580802529157</v>
      </c>
      <c r="E120" s="1">
        <f t="shared" si="9"/>
        <v>1643.0320000000002</v>
      </c>
      <c r="F120" s="1">
        <f t="shared" si="10"/>
        <v>-28815.134309441597</v>
      </c>
      <c r="G120" s="1">
        <f t="shared" si="11"/>
        <v>228775.77568000002</v>
      </c>
      <c r="I120" s="12">
        <v>92</v>
      </c>
      <c r="J120" s="12">
        <v>1.4339379490757365</v>
      </c>
      <c r="K120" s="12">
        <v>2.7407428577796766E-2</v>
      </c>
      <c r="L120" s="12"/>
      <c r="M120" s="12"/>
      <c r="N120" s="12"/>
      <c r="O120" s="12"/>
      <c r="P120" s="12"/>
      <c r="Q120" s="12"/>
    </row>
    <row r="121" spans="1:17" x14ac:dyDescent="0.35">
      <c r="A121" s="1">
        <v>11.9</v>
      </c>
      <c r="B121" s="1">
        <f t="shared" si="6"/>
        <v>1.4869596847264821</v>
      </c>
      <c r="C121" s="1">
        <f t="shared" si="7"/>
        <v>11.9</v>
      </c>
      <c r="D121" s="1">
        <f t="shared" si="8"/>
        <v>-210.56836095411714</v>
      </c>
      <c r="E121" s="1">
        <f t="shared" si="9"/>
        <v>1685.1590000000001</v>
      </c>
      <c r="F121" s="1">
        <f t="shared" si="10"/>
        <v>-29818.585594712535</v>
      </c>
      <c r="G121" s="1">
        <f t="shared" si="11"/>
        <v>238635.36599000005</v>
      </c>
      <c r="I121" s="12">
        <v>93</v>
      </c>
      <c r="J121" s="12">
        <v>1.4352680571500098</v>
      </c>
      <c r="K121" s="12">
        <v>2.725767878443075E-2</v>
      </c>
      <c r="L121" s="12"/>
      <c r="M121" s="12"/>
      <c r="N121" s="12"/>
      <c r="O121" s="12"/>
      <c r="P121" s="12"/>
      <c r="Q121" s="12"/>
    </row>
    <row r="122" spans="1:17" x14ac:dyDescent="0.35">
      <c r="A122" s="1">
        <v>12</v>
      </c>
      <c r="B122" s="1">
        <f t="shared" si="6"/>
        <v>1.4876550949064553</v>
      </c>
      <c r="C122" s="1">
        <f t="shared" si="7"/>
        <v>12</v>
      </c>
      <c r="D122" s="1">
        <f t="shared" si="8"/>
        <v>-214.22233366652955</v>
      </c>
      <c r="E122" s="1">
        <f t="shared" si="9"/>
        <v>1728</v>
      </c>
      <c r="F122" s="1">
        <f t="shared" si="10"/>
        <v>-30848.016047980258</v>
      </c>
      <c r="G122" s="1">
        <f t="shared" si="11"/>
        <v>248832</v>
      </c>
      <c r="I122" s="12">
        <v>94</v>
      </c>
      <c r="J122" s="12">
        <v>1.4366764163371386</v>
      </c>
      <c r="K122" s="12">
        <v>2.7004587105526223E-2</v>
      </c>
      <c r="L122" s="12"/>
      <c r="M122" s="12"/>
      <c r="N122" s="12"/>
      <c r="O122" s="12"/>
      <c r="P122" s="12"/>
      <c r="Q122" s="12"/>
    </row>
    <row r="123" spans="1:17" x14ac:dyDescent="0.35">
      <c r="A123" s="1">
        <v>12.1</v>
      </c>
      <c r="B123" s="1">
        <f t="shared" si="6"/>
        <v>1.4883390893278305</v>
      </c>
      <c r="C123" s="1">
        <f t="shared" si="7"/>
        <v>12.1</v>
      </c>
      <c r="D123" s="1">
        <f t="shared" si="8"/>
        <v>-217.90772606848768</v>
      </c>
      <c r="E123" s="1">
        <f t="shared" si="9"/>
        <v>1771.5609999999999</v>
      </c>
      <c r="F123" s="1">
        <f t="shared" si="10"/>
        <v>-31903.870173687279</v>
      </c>
      <c r="G123" s="1">
        <f t="shared" si="11"/>
        <v>259374.24601</v>
      </c>
      <c r="I123" s="12">
        <v>95</v>
      </c>
      <c r="J123" s="12">
        <v>1.4381614043605557</v>
      </c>
      <c r="K123" s="12">
        <v>2.6650564444741009E-2</v>
      </c>
      <c r="L123" s="12"/>
      <c r="M123" s="12"/>
      <c r="N123" s="12"/>
      <c r="O123" s="12"/>
      <c r="P123" s="12"/>
      <c r="Q123" s="12"/>
    </row>
    <row r="124" spans="1:17" x14ac:dyDescent="0.35">
      <c r="A124" s="1">
        <v>12.2</v>
      </c>
      <c r="B124" s="1">
        <f t="shared" si="6"/>
        <v>1.4890119461769007</v>
      </c>
      <c r="C124" s="1">
        <f t="shared" si="7"/>
        <v>12.2</v>
      </c>
      <c r="D124" s="1">
        <f t="shared" si="8"/>
        <v>-221.62453806896985</v>
      </c>
      <c r="E124" s="1">
        <f t="shared" si="9"/>
        <v>1815.8479999999995</v>
      </c>
      <c r="F124" s="1">
        <f t="shared" si="10"/>
        <v>-32986.596246185472</v>
      </c>
      <c r="G124" s="1">
        <f t="shared" si="11"/>
        <v>270270.81631999993</v>
      </c>
      <c r="I124" s="12">
        <v>96</v>
      </c>
      <c r="J124" s="12">
        <v>1.4397210974307653</v>
      </c>
      <c r="K124" s="12">
        <v>2.6198290633897559E-2</v>
      </c>
      <c r="L124" s="12"/>
      <c r="M124" s="12"/>
      <c r="N124" s="12"/>
      <c r="O124" s="12"/>
      <c r="P124" s="12"/>
      <c r="Q124" s="12"/>
    </row>
    <row r="125" spans="1:17" x14ac:dyDescent="0.35">
      <c r="A125" s="1">
        <v>12.3</v>
      </c>
      <c r="B125" s="1">
        <f t="shared" si="6"/>
        <v>1.4896739346939956</v>
      </c>
      <c r="C125" s="1">
        <f t="shared" si="7"/>
        <v>12.3</v>
      </c>
      <c r="D125" s="1">
        <f t="shared" si="8"/>
        <v>-225.37276957985461</v>
      </c>
      <c r="E125" s="1">
        <f t="shared" si="9"/>
        <v>1860.8670000000004</v>
      </c>
      <c r="F125" s="1">
        <f t="shared" si="10"/>
        <v>-34096.646309736207</v>
      </c>
      <c r="G125" s="1">
        <f t="shared" si="11"/>
        <v>281530.5684300001</v>
      </c>
      <c r="I125" s="12">
        <v>97</v>
      </c>
      <c r="J125" s="12">
        <v>1.4413532835568943</v>
      </c>
      <c r="K125" s="12">
        <v>2.56507027809596E-2</v>
      </c>
      <c r="L125" s="12"/>
      <c r="M125" s="12"/>
      <c r="N125" s="12"/>
      <c r="O125" s="12"/>
      <c r="P125" s="12"/>
      <c r="Q125" s="12"/>
    </row>
    <row r="126" spans="1:17" x14ac:dyDescent="0.35">
      <c r="A126" s="1">
        <v>12.4</v>
      </c>
      <c r="B126" s="1">
        <f t="shared" si="6"/>
        <v>1.4903253155294358</v>
      </c>
      <c r="C126" s="1">
        <f t="shared" si="7"/>
        <v>12.4</v>
      </c>
      <c r="D126" s="1">
        <f t="shared" si="8"/>
        <v>-229.15242051580609</v>
      </c>
      <c r="E126" s="1">
        <f t="shared" si="9"/>
        <v>1906.6240000000003</v>
      </c>
      <c r="F126" s="1">
        <f t="shared" si="10"/>
        <v>-35234.476178510347</v>
      </c>
      <c r="G126" s="1">
        <f t="shared" si="11"/>
        <v>293162.50624000008</v>
      </c>
      <c r="I126" s="12">
        <v>98</v>
      </c>
      <c r="J126" s="12">
        <v>1.4430554758555481</v>
      </c>
      <c r="K126" s="12">
        <v>2.5010983520679098E-2</v>
      </c>
      <c r="L126" s="12"/>
      <c r="M126" s="12"/>
      <c r="N126" s="12"/>
      <c r="O126" s="12"/>
      <c r="P126" s="12"/>
      <c r="Q126" s="12"/>
    </row>
    <row r="127" spans="1:17" x14ac:dyDescent="0.35">
      <c r="A127" s="1">
        <v>12.5</v>
      </c>
      <c r="B127" s="1">
        <f t="shared" si="6"/>
        <v>1.4909663410826592</v>
      </c>
      <c r="C127" s="1">
        <f t="shared" si="7"/>
        <v>12.5</v>
      </c>
      <c r="D127" s="1">
        <f t="shared" si="8"/>
        <v>-232.96349079416549</v>
      </c>
      <c r="E127" s="1">
        <f t="shared" si="9"/>
        <v>1953.125</v>
      </c>
      <c r="F127" s="1">
        <f t="shared" si="10"/>
        <v>-36400.545436588363</v>
      </c>
      <c r="G127" s="1">
        <f t="shared" si="11"/>
        <v>305175.78125</v>
      </c>
      <c r="I127" s="12">
        <v>99</v>
      </c>
      <c r="J127" s="12">
        <v>1.4448249258571293</v>
      </c>
      <c r="K127" s="12">
        <v>2.4282549174690304E-2</v>
      </c>
      <c r="L127" s="12"/>
      <c r="M127" s="12"/>
      <c r="N127" s="12"/>
      <c r="O127" s="12"/>
      <c r="P127" s="12"/>
      <c r="Q127" s="12"/>
    </row>
    <row r="128" spans="1:17" x14ac:dyDescent="0.35">
      <c r="A128" s="1">
        <v>12.6</v>
      </c>
      <c r="B128" s="1">
        <f t="shared" si="6"/>
        <v>1.4915972558254451</v>
      </c>
      <c r="C128" s="1">
        <f t="shared" si="7"/>
        <v>12.6</v>
      </c>
      <c r="D128" s="1">
        <f t="shared" si="8"/>
        <v>-236.80598033484765</v>
      </c>
      <c r="E128" s="1">
        <f t="shared" si="9"/>
        <v>2000.3759999999997</v>
      </c>
      <c r="F128" s="1">
        <f t="shared" si="10"/>
        <v>-37595.31743796041</v>
      </c>
      <c r="G128" s="1">
        <f t="shared" si="11"/>
        <v>317579.69375999994</v>
      </c>
      <c r="I128" s="12">
        <v>100</v>
      </c>
      <c r="J128" s="12">
        <v>1.4466586368097387</v>
      </c>
      <c r="K128" s="12">
        <v>2.3469037827329009E-2</v>
      </c>
      <c r="L128" s="12"/>
      <c r="M128" s="12"/>
      <c r="N128" s="12"/>
      <c r="O128" s="12"/>
      <c r="P128" s="12"/>
      <c r="Q128" s="12"/>
    </row>
    <row r="129" spans="1:17" x14ac:dyDescent="0.35">
      <c r="A129" s="1">
        <v>12.7</v>
      </c>
      <c r="B129" s="1">
        <f t="shared" si="6"/>
        <v>1.4922182966100905</v>
      </c>
      <c r="C129" s="1">
        <f t="shared" si="7"/>
        <v>12.7</v>
      </c>
      <c r="D129" s="1">
        <f t="shared" si="8"/>
        <v>-240.67988906024149</v>
      </c>
      <c r="E129" s="1">
        <f t="shared" si="9"/>
        <v>2048.3829999999998</v>
      </c>
      <c r="F129" s="1">
        <f t="shared" si="10"/>
        <v>-38819.25930652635</v>
      </c>
      <c r="G129" s="1">
        <f t="shared" si="11"/>
        <v>330383.69406999997</v>
      </c>
      <c r="I129" s="12">
        <v>101</v>
      </c>
      <c r="J129" s="12">
        <v>1.4485533769808703</v>
      </c>
      <c r="K129" s="12">
        <v>2.2574297322864423E-2</v>
      </c>
      <c r="L129" s="12"/>
      <c r="M129" s="12"/>
      <c r="N129" s="12"/>
      <c r="O129" s="12"/>
      <c r="P129" s="12"/>
      <c r="Q129" s="12"/>
    </row>
    <row r="130" spans="1:17" x14ac:dyDescent="0.35">
      <c r="A130" s="1">
        <v>12.8</v>
      </c>
      <c r="B130" s="1">
        <f t="shared" si="6"/>
        <v>1.4928296929633542</v>
      </c>
      <c r="C130" s="1">
        <f t="shared" si="7"/>
        <v>12.8</v>
      </c>
      <c r="D130" s="1">
        <f t="shared" si="8"/>
        <v>-244.58521689511599</v>
      </c>
      <c r="E130" s="1">
        <f t="shared" si="9"/>
        <v>2097.1520000000005</v>
      </c>
      <c r="F130" s="1">
        <f t="shared" si="10"/>
        <v>-40072.841936095814</v>
      </c>
      <c r="G130" s="1">
        <f t="shared" si="11"/>
        <v>343597.3836800002</v>
      </c>
      <c r="I130" s="12">
        <v>102</v>
      </c>
      <c r="J130" s="12">
        <v>1.4505056929570417</v>
      </c>
      <c r="K130" s="12">
        <v>2.1602373189448354E-2</v>
      </c>
      <c r="L130" s="12"/>
      <c r="M130" s="12"/>
      <c r="N130" s="12"/>
      <c r="O130" s="12"/>
      <c r="P130" s="12"/>
      <c r="Q130" s="12"/>
    </row>
    <row r="131" spans="1:17" x14ac:dyDescent="0.35">
      <c r="A131" s="1">
        <v>12.9</v>
      </c>
      <c r="B131" s="1">
        <f t="shared" ref="B131:B194" si="12">ATAN(A131)</f>
        <v>1.4934316673669235</v>
      </c>
      <c r="C131" s="1">
        <f t="shared" ref="C131:C194" si="13">A131</f>
        <v>12.9</v>
      </c>
      <c r="D131" s="1">
        <f t="shared" ref="D131:D194" si="14">-B131*A131^2</f>
        <v>-248.52196376652972</v>
      </c>
      <c r="E131" s="1">
        <f t="shared" ref="E131:E194" si="15">A131^3</f>
        <v>2146.6889999999999</v>
      </c>
      <c r="F131" s="1">
        <f t="shared" ref="F131:F194" si="16">-B131*A131^4</f>
        <v>-41356.539990388206</v>
      </c>
      <c r="G131" s="1">
        <f t="shared" ref="G131:G194" si="17">A131^5</f>
        <v>357230.51649000001</v>
      </c>
      <c r="I131" s="12">
        <v>103</v>
      </c>
      <c r="J131" s="12">
        <v>1.4525119229414343</v>
      </c>
      <c r="K131" s="12">
        <v>2.0557496494743699E-2</v>
      </c>
      <c r="L131" s="12"/>
      <c r="M131" s="12"/>
      <c r="N131" s="12"/>
      <c r="O131" s="12"/>
      <c r="P131" s="12"/>
      <c r="Q131" s="12"/>
    </row>
    <row r="132" spans="1:17" x14ac:dyDescent="0.35">
      <c r="A132" s="1">
        <v>13</v>
      </c>
      <c r="B132" s="1">
        <f t="shared" si="12"/>
        <v>1.4940244355251187</v>
      </c>
      <c r="C132" s="1">
        <f t="shared" si="13"/>
        <v>13</v>
      </c>
      <c r="D132" s="1">
        <f t="shared" si="14"/>
        <v>-252.49012960374506</v>
      </c>
      <c r="E132" s="1">
        <f t="shared" si="15"/>
        <v>2197</v>
      </c>
      <c r="F132" s="1">
        <f t="shared" si="16"/>
        <v>-42670.831903032915</v>
      </c>
      <c r="G132" s="1">
        <f t="shared" si="17"/>
        <v>371293</v>
      </c>
      <c r="I132" s="12">
        <v>104</v>
      </c>
      <c r="J132" s="12">
        <v>1.454568210049793</v>
      </c>
      <c r="K132" s="12">
        <v>1.9444071637629623E-2</v>
      </c>
      <c r="L132" s="12"/>
      <c r="M132" s="12"/>
      <c r="N132" s="12"/>
      <c r="O132" s="12"/>
      <c r="P132" s="12"/>
      <c r="Q132" s="12"/>
    </row>
    <row r="133" spans="1:17" x14ac:dyDescent="0.35">
      <c r="A133" s="1">
        <v>13.1</v>
      </c>
      <c r="B133" s="1">
        <f t="shared" si="12"/>
        <v>1.4946082066205091</v>
      </c>
      <c r="C133" s="1">
        <f t="shared" si="13"/>
        <v>13.1</v>
      </c>
      <c r="D133" s="1">
        <f t="shared" si="14"/>
        <v>-256.48971433814552</v>
      </c>
      <c r="E133" s="1">
        <f t="shared" si="15"/>
        <v>2248.0909999999999</v>
      </c>
      <c r="F133" s="1">
        <f t="shared" si="16"/>
        <v>-44016.199877569154</v>
      </c>
      <c r="G133" s="1">
        <f t="shared" si="17"/>
        <v>385794.89650999993</v>
      </c>
      <c r="I133" s="12">
        <v>105</v>
      </c>
      <c r="J133" s="12">
        <v>1.4566705156045316</v>
      </c>
      <c r="K133" s="12">
        <v>1.8266664080351713E-2</v>
      </c>
      <c r="L133" s="12"/>
      <c r="M133" s="12"/>
      <c r="N133" s="12"/>
      <c r="O133" s="12"/>
      <c r="P133" s="12"/>
      <c r="Q133" s="12"/>
    </row>
    <row r="134" spans="1:17" x14ac:dyDescent="0.35">
      <c r="A134" s="1">
        <v>13.2</v>
      </c>
      <c r="B134" s="1">
        <f t="shared" si="12"/>
        <v>1.4951831835580667</v>
      </c>
      <c r="C134" s="1">
        <f t="shared" si="13"/>
        <v>13.2</v>
      </c>
      <c r="D134" s="1">
        <f t="shared" si="14"/>
        <v>-260.5207179031575</v>
      </c>
      <c r="E134" s="1">
        <f t="shared" si="15"/>
        <v>2299.9679999999998</v>
      </c>
      <c r="F134" s="1">
        <f t="shared" si="16"/>
        <v>-45393.129887446157</v>
      </c>
      <c r="G134" s="1">
        <f t="shared" si="17"/>
        <v>400746.42431999987</v>
      </c>
      <c r="I134" s="12">
        <v>106</v>
      </c>
      <c r="J134" s="12">
        <v>1.4588146324273283</v>
      </c>
      <c r="K134" s="12">
        <v>1.7029988024811926E-2</v>
      </c>
      <c r="L134" s="12"/>
      <c r="M134" s="12"/>
      <c r="N134" s="12"/>
      <c r="O134" s="12"/>
      <c r="P134" s="12"/>
      <c r="Q134" s="12"/>
    </row>
    <row r="135" spans="1:17" x14ac:dyDescent="0.35">
      <c r="A135" s="1">
        <v>13.3</v>
      </c>
      <c r="B135" s="1">
        <f t="shared" si="12"/>
        <v>1.4957495631984561</v>
      </c>
      <c r="C135" s="1">
        <f t="shared" si="13"/>
        <v>13.3</v>
      </c>
      <c r="D135" s="1">
        <f t="shared" si="14"/>
        <v>-264.58314023417495</v>
      </c>
      <c r="E135" s="1">
        <f t="shared" si="15"/>
        <v>2352.6370000000002</v>
      </c>
      <c r="F135" s="1">
        <f t="shared" si="16"/>
        <v>-46802.111676023203</v>
      </c>
      <c r="G135" s="1">
        <f t="shared" si="17"/>
        <v>416157.95893000008</v>
      </c>
      <c r="I135" s="12">
        <v>107</v>
      </c>
      <c r="J135" s="12">
        <v>1.4609961981301947</v>
      </c>
      <c r="K135" s="12">
        <v>1.5738894036715578E-2</v>
      </c>
      <c r="L135" s="12"/>
      <c r="M135" s="12"/>
      <c r="N135" s="12"/>
      <c r="O135" s="12"/>
      <c r="P135" s="12"/>
      <c r="Q135" s="12"/>
    </row>
    <row r="136" spans="1:17" x14ac:dyDescent="0.35">
      <c r="A136" s="1">
        <v>13.4</v>
      </c>
      <c r="B136" s="1">
        <f t="shared" si="12"/>
        <v>1.496307536581015</v>
      </c>
      <c r="C136" s="1">
        <f t="shared" si="13"/>
        <v>13.4</v>
      </c>
      <c r="D136" s="1">
        <f t="shared" si="14"/>
        <v>-268.67698126848705</v>
      </c>
      <c r="E136" s="1">
        <f t="shared" si="15"/>
        <v>2406.1040000000003</v>
      </c>
      <c r="F136" s="1">
        <f t="shared" si="16"/>
        <v>-48243.63875656954</v>
      </c>
      <c r="G136" s="1">
        <f t="shared" si="17"/>
        <v>432040.03424000001</v>
      </c>
      <c r="I136" s="12">
        <v>108</v>
      </c>
      <c r="J136" s="12">
        <v>1.4632107084051185</v>
      </c>
      <c r="K136" s="12">
        <v>1.4398356620898944E-2</v>
      </c>
      <c r="L136" s="12"/>
      <c r="M136" s="12"/>
      <c r="N136" s="12"/>
      <c r="O136" s="12"/>
      <c r="P136" s="12"/>
      <c r="Q136" s="12"/>
    </row>
    <row r="137" spans="1:17" x14ac:dyDescent="0.35">
      <c r="A137" s="1">
        <v>13.5</v>
      </c>
      <c r="B137" s="1">
        <f t="shared" si="12"/>
        <v>1.4968572891369563</v>
      </c>
      <c r="C137" s="1">
        <f t="shared" si="13"/>
        <v>13.5</v>
      </c>
      <c r="D137" s="1">
        <f t="shared" si="14"/>
        <v>-272.80224094521026</v>
      </c>
      <c r="E137" s="1">
        <f t="shared" si="15"/>
        <v>2460.375</v>
      </c>
      <c r="F137" s="1">
        <f t="shared" si="16"/>
        <v>-49718.208412264576</v>
      </c>
      <c r="G137" s="1">
        <f t="shared" si="17"/>
        <v>448403.34375</v>
      </c>
      <c r="I137" s="12">
        <v>109</v>
      </c>
      <c r="J137" s="12">
        <v>1.4654535303124325</v>
      </c>
      <c r="K137" s="12">
        <v>1.3013461750865041E-2</v>
      </c>
      <c r="L137" s="12"/>
      <c r="M137" s="12"/>
      <c r="N137" s="12"/>
      <c r="O137" s="12"/>
      <c r="P137" s="12"/>
      <c r="Q137" s="12"/>
    </row>
    <row r="138" spans="1:17" x14ac:dyDescent="0.35">
      <c r="A138" s="1">
        <v>13.600000000000099</v>
      </c>
      <c r="B138" s="1">
        <f t="shared" si="12"/>
        <v>1.4973990008932856</v>
      </c>
      <c r="C138" s="1">
        <f t="shared" si="13"/>
        <v>13.600000000000099</v>
      </c>
      <c r="D138" s="1">
        <f t="shared" si="14"/>
        <v>-276.95891920522615</v>
      </c>
      <c r="E138" s="1">
        <f t="shared" si="15"/>
        <v>2515.4560000000552</v>
      </c>
      <c r="F138" s="1">
        <f t="shared" si="16"/>
        <v>-51226.321696199382</v>
      </c>
      <c r="G138" s="1">
        <f t="shared" si="17"/>
        <v>465258.74176001706</v>
      </c>
      <c r="I138" s="12">
        <v>110</v>
      </c>
      <c r="J138" s="12">
        <v>1.4677199155679661</v>
      </c>
      <c r="K138" s="12">
        <v>1.1589394355422611E-2</v>
      </c>
      <c r="L138" s="12"/>
      <c r="M138" s="12"/>
      <c r="N138" s="12"/>
      <c r="O138" s="12"/>
      <c r="P138" s="12"/>
      <c r="Q138" s="12"/>
    </row>
    <row r="139" spans="1:17" x14ac:dyDescent="0.35">
      <c r="A139" s="1">
        <v>13.700000000000101</v>
      </c>
      <c r="B139" s="1">
        <f t="shared" si="12"/>
        <v>1.4979328466678974</v>
      </c>
      <c r="C139" s="1">
        <f t="shared" si="13"/>
        <v>13.700000000000101</v>
      </c>
      <c r="D139" s="1">
        <f t="shared" si="14"/>
        <v>-281.1470159911018</v>
      </c>
      <c r="E139" s="1">
        <f t="shared" si="15"/>
        <v>2571.3530000000565</v>
      </c>
      <c r="F139" s="1">
        <f t="shared" si="16"/>
        <v>-52768.483431370667</v>
      </c>
      <c r="G139" s="1">
        <f t="shared" si="17"/>
        <v>482617.24457001768</v>
      </c>
      <c r="I139" s="12">
        <v>111</v>
      </c>
      <c r="J139" s="12">
        <v>1.4700050138289344</v>
      </c>
      <c r="K139" s="12">
        <v>1.0131425765216973E-2</v>
      </c>
      <c r="L139" s="12"/>
      <c r="M139" s="12"/>
      <c r="N139" s="12"/>
      <c r="O139" s="12"/>
      <c r="P139" s="12"/>
      <c r="Q139" s="12"/>
    </row>
    <row r="140" spans="1:17" x14ac:dyDescent="0.35">
      <c r="A140" s="1">
        <v>13.8000000000001</v>
      </c>
      <c r="B140" s="1">
        <f t="shared" si="12"/>
        <v>1.4984589962563022</v>
      </c>
      <c r="C140" s="1">
        <f t="shared" si="13"/>
        <v>13.8000000000001</v>
      </c>
      <c r="D140" s="1">
        <f t="shared" si="14"/>
        <v>-285.3665312470543</v>
      </c>
      <c r="E140" s="1">
        <f t="shared" si="15"/>
        <v>2628.072000000057</v>
      </c>
      <c r="F140" s="1">
        <f t="shared" si="16"/>
        <v>-54345.202210689815</v>
      </c>
      <c r="G140" s="1">
        <f t="shared" si="17"/>
        <v>500490.03168001812</v>
      </c>
      <c r="I140" s="12">
        <v>112</v>
      </c>
      <c r="J140" s="12">
        <v>1.4723038859789144</v>
      </c>
      <c r="K140" s="12">
        <v>8.6449011213545202E-3</v>
      </c>
      <c r="L140" s="12"/>
      <c r="M140" s="12"/>
      <c r="N140" s="12"/>
      <c r="O140" s="12"/>
      <c r="P140" s="12"/>
      <c r="Q140" s="12"/>
    </row>
    <row r="141" spans="1:17" x14ac:dyDescent="0.35">
      <c r="A141" s="1">
        <v>13.9000000000001</v>
      </c>
      <c r="B141" s="1">
        <f t="shared" si="12"/>
        <v>1.4989776146103864</v>
      </c>
      <c r="C141" s="1">
        <f t="shared" si="13"/>
        <v>13.9000000000001</v>
      </c>
      <c r="D141" s="1">
        <f t="shared" si="14"/>
        <v>-289.61746491887692</v>
      </c>
      <c r="E141" s="1">
        <f t="shared" si="15"/>
        <v>2685.6190000000579</v>
      </c>
      <c r="F141" s="1">
        <f t="shared" si="16"/>
        <v>-55956.990396977002</v>
      </c>
      <c r="G141" s="1">
        <f t="shared" si="17"/>
        <v>518888.44699001854</v>
      </c>
      <c r="I141" s="12">
        <v>113</v>
      </c>
      <c r="J141" s="12">
        <v>1.4746115174116285</v>
      </c>
      <c r="K141" s="12">
        <v>7.135226748770318E-3</v>
      </c>
      <c r="L141" s="12"/>
      <c r="M141" s="12"/>
      <c r="N141" s="12"/>
      <c r="O141" s="12"/>
      <c r="P141" s="12"/>
      <c r="Q141" s="12"/>
    </row>
    <row r="142" spans="1:17" x14ac:dyDescent="0.35">
      <c r="A142" s="1">
        <v>14.000000000000099</v>
      </c>
      <c r="B142" s="1">
        <f t="shared" si="12"/>
        <v>1.4994888620096067</v>
      </c>
      <c r="C142" s="1">
        <f t="shared" si="13"/>
        <v>14.000000000000099</v>
      </c>
      <c r="D142" s="1">
        <f t="shared" si="14"/>
        <v>-293.89981695388713</v>
      </c>
      <c r="E142" s="1">
        <f t="shared" si="15"/>
        <v>2744.0000000000587</v>
      </c>
      <c r="F142" s="1">
        <f t="shared" si="16"/>
        <v>-57604.364122962688</v>
      </c>
      <c r="G142" s="1">
        <f t="shared" si="17"/>
        <v>537824.00000001909</v>
      </c>
      <c r="I142" s="12">
        <v>114</v>
      </c>
      <c r="J142" s="12">
        <v>1.4769228313138631</v>
      </c>
      <c r="K142" s="12">
        <v>5.6078574962248329E-3</v>
      </c>
      <c r="L142" s="12"/>
      <c r="M142" s="12"/>
      <c r="N142" s="12"/>
      <c r="O142" s="12"/>
      <c r="P142" s="12"/>
      <c r="Q142" s="12"/>
    </row>
    <row r="143" spans="1:17" x14ac:dyDescent="0.35">
      <c r="A143" s="1">
        <v>14.100000000000099</v>
      </c>
      <c r="B143" s="1">
        <f t="shared" si="12"/>
        <v>1.4999928942249885</v>
      </c>
      <c r="C143" s="1">
        <f t="shared" si="13"/>
        <v>14.100000000000099</v>
      </c>
      <c r="D143" s="1">
        <f t="shared" si="14"/>
        <v>-298.21358730087417</v>
      </c>
      <c r="E143" s="1">
        <f t="shared" si="15"/>
        <v>2803.2210000000591</v>
      </c>
      <c r="F143" s="1">
        <f t="shared" si="16"/>
        <v>-59287.843291287616</v>
      </c>
      <c r="G143" s="1">
        <f t="shared" si="17"/>
        <v>557308.36701001949</v>
      </c>
      <c r="I143" s="12">
        <v>115</v>
      </c>
      <c r="J143" s="12">
        <v>1.479232701947458</v>
      </c>
      <c r="K143" s="12">
        <v>4.0682840450472213E-3</v>
      </c>
      <c r="L143" s="12"/>
      <c r="M143" s="12"/>
      <c r="N143" s="12"/>
      <c r="O143" s="12"/>
      <c r="P143" s="12"/>
      <c r="Q143" s="12"/>
    </row>
    <row r="144" spans="1:17" x14ac:dyDescent="0.35">
      <c r="A144" s="1">
        <v>14.200000000000101</v>
      </c>
      <c r="B144" s="1">
        <f t="shared" si="12"/>
        <v>1.5004898626762726</v>
      </c>
      <c r="C144" s="1">
        <f t="shared" si="13"/>
        <v>14.200000000000101</v>
      </c>
      <c r="D144" s="1">
        <f t="shared" si="14"/>
        <v>-302.55877591004787</v>
      </c>
      <c r="E144" s="1">
        <f t="shared" si="15"/>
        <v>2863.2880000000609</v>
      </c>
      <c r="F144" s="1">
        <f t="shared" si="16"/>
        <v>-61007.951574502928</v>
      </c>
      <c r="G144" s="1">
        <f t="shared" si="17"/>
        <v>577353.39232002047</v>
      </c>
      <c r="I144" s="12">
        <v>116</v>
      </c>
      <c r="J144" s="12">
        <v>1.4815359679304385</v>
      </c>
      <c r="K144" s="12">
        <v>2.5220201884730287E-3</v>
      </c>
      <c r="L144" s="12"/>
      <c r="M144" s="12"/>
      <c r="N144" s="12"/>
      <c r="O144" s="12"/>
      <c r="P144" s="12"/>
      <c r="Q144" s="12"/>
    </row>
    <row r="145" spans="1:17" x14ac:dyDescent="0.35">
      <c r="A145" s="1">
        <v>14.3000000000001</v>
      </c>
      <c r="B145" s="1">
        <f t="shared" si="12"/>
        <v>1.50097991458255</v>
      </c>
      <c r="C145" s="1">
        <f t="shared" si="13"/>
        <v>14.3000000000001</v>
      </c>
      <c r="D145" s="1">
        <f t="shared" si="14"/>
        <v>-306.93538273298992</v>
      </c>
      <c r="E145" s="1">
        <f t="shared" si="15"/>
        <v>2924.2070000000613</v>
      </c>
      <c r="F145" s="1">
        <f t="shared" si="16"/>
        <v>-62765.216415069983</v>
      </c>
      <c r="G145" s="1">
        <f t="shared" si="17"/>
        <v>597971.08943002089</v>
      </c>
      <c r="I145" s="12">
        <v>117</v>
      </c>
      <c r="J145" s="12">
        <v>1.4838274455173557</v>
      </c>
      <c r="K145" s="12">
        <v>9.7459008330025299E-4</v>
      </c>
      <c r="L145" s="12"/>
      <c r="M145" s="12"/>
      <c r="N145" s="12"/>
      <c r="O145" s="12"/>
      <c r="P145" s="12"/>
      <c r="Q145" s="12"/>
    </row>
    <row r="146" spans="1:17" x14ac:dyDescent="0.35">
      <c r="A146" s="1">
        <v>14.4000000000001</v>
      </c>
      <c r="B146" s="1">
        <f t="shared" si="12"/>
        <v>1.5014631931066884</v>
      </c>
      <c r="C146" s="1">
        <f t="shared" si="13"/>
        <v>14.4000000000001</v>
      </c>
      <c r="D146" s="1">
        <f t="shared" si="14"/>
        <v>-311.34340772260725</v>
      </c>
      <c r="E146" s="1">
        <f t="shared" si="15"/>
        <v>2985.9840000000622</v>
      </c>
      <c r="F146" s="1">
        <f t="shared" si="16"/>
        <v>-64560.16902536073</v>
      </c>
      <c r="G146" s="1">
        <f t="shared" si="17"/>
        <v>619173.64224002149</v>
      </c>
      <c r="I146" s="12">
        <v>118</v>
      </c>
      <c r="J146" s="12">
        <v>1.4861019418788595</v>
      </c>
      <c r="K146" s="12">
        <v>-5.6848452449220765E-4</v>
      </c>
      <c r="L146" s="12"/>
      <c r="M146" s="12"/>
      <c r="N146" s="12"/>
      <c r="O146" s="12"/>
      <c r="P146" s="12"/>
      <c r="Q146" s="12"/>
    </row>
    <row r="147" spans="1:17" x14ac:dyDescent="0.35">
      <c r="A147" s="1">
        <v>14.500000000000099</v>
      </c>
      <c r="B147" s="1">
        <f t="shared" si="12"/>
        <v>1.5019398374938524</v>
      </c>
      <c r="C147" s="1">
        <f t="shared" si="13"/>
        <v>14.500000000000099</v>
      </c>
      <c r="D147" s="1">
        <f t="shared" si="14"/>
        <v>-315.7828508330868</v>
      </c>
      <c r="E147" s="1">
        <f t="shared" si="15"/>
        <v>3048.6250000000628</v>
      </c>
      <c r="F147" s="1">
        <f t="shared" si="16"/>
        <v>-66393.344387657431</v>
      </c>
      <c r="G147" s="1">
        <f t="shared" si="17"/>
        <v>640973.40625002212</v>
      </c>
      <c r="I147" s="12">
        <v>119</v>
      </c>
      <c r="J147" s="12">
        <v>1.4883542683805659</v>
      </c>
      <c r="K147" s="12">
        <v>-2.1016970986673655E-3</v>
      </c>
      <c r="L147" s="12"/>
      <c r="M147" s="12"/>
      <c r="N147" s="12"/>
      <c r="O147" s="12"/>
      <c r="P147" s="12"/>
      <c r="Q147" s="12"/>
    </row>
    <row r="148" spans="1:17" x14ac:dyDescent="0.35">
      <c r="A148" s="1">
        <v>14.600000000000099</v>
      </c>
      <c r="B148" s="1">
        <f t="shared" si="12"/>
        <v>1.5024099832043936</v>
      </c>
      <c r="C148" s="1">
        <f t="shared" si="13"/>
        <v>14.600000000000099</v>
      </c>
      <c r="D148" s="1">
        <f t="shared" si="14"/>
        <v>-320.25371201985286</v>
      </c>
      <c r="E148" s="1">
        <f t="shared" si="15"/>
        <v>3112.1360000000632</v>
      </c>
      <c r="F148" s="1">
        <f t="shared" si="16"/>
        <v>-68265.281254152767</v>
      </c>
      <c r="G148" s="1">
        <f t="shared" si="17"/>
        <v>663382.90976002254</v>
      </c>
      <c r="I148" s="12">
        <v>120</v>
      </c>
      <c r="J148" s="12">
        <v>1.4905792538612337</v>
      </c>
      <c r="K148" s="12">
        <v>-3.6195691347515879E-3</v>
      </c>
      <c r="L148" s="12"/>
      <c r="M148" s="12"/>
      <c r="N148" s="12"/>
      <c r="O148" s="12"/>
      <c r="P148" s="12"/>
      <c r="Q148" s="12"/>
    </row>
    <row r="149" spans="1:17" x14ac:dyDescent="0.35">
      <c r="A149" s="1">
        <v>14.700000000000101</v>
      </c>
      <c r="B149" s="1">
        <f t="shared" si="12"/>
        <v>1.5028737620413768</v>
      </c>
      <c r="C149" s="1">
        <f t="shared" si="13"/>
        <v>14.700000000000101</v>
      </c>
      <c r="D149" s="1">
        <f t="shared" si="14"/>
        <v>-324.75599123952554</v>
      </c>
      <c r="E149" s="1">
        <f t="shared" si="15"/>
        <v>3176.5230000000652</v>
      </c>
      <c r="F149" s="1">
        <f t="shared" si="16"/>
        <v>-70176.522146950039</v>
      </c>
      <c r="G149" s="1">
        <f t="shared" si="17"/>
        <v>686414.85507002345</v>
      </c>
      <c r="I149" s="12">
        <v>121</v>
      </c>
      <c r="J149" s="12">
        <v>1.4927717579103525</v>
      </c>
      <c r="K149" s="12">
        <v>-5.1166630038972372E-3</v>
      </c>
      <c r="L149" s="12"/>
      <c r="M149" s="12"/>
      <c r="N149" s="12"/>
      <c r="O149" s="12"/>
      <c r="P149" s="12"/>
      <c r="Q149" s="12"/>
    </row>
    <row r="150" spans="1:17" x14ac:dyDescent="0.35">
      <c r="A150" s="1">
        <v>14.8000000000001</v>
      </c>
      <c r="B150" s="1">
        <f t="shared" si="12"/>
        <v>1.5033313022729924</v>
      </c>
      <c r="C150" s="1">
        <f t="shared" si="13"/>
        <v>14.8000000000001</v>
      </c>
      <c r="D150" s="1">
        <f t="shared" si="14"/>
        <v>-329.28968844988071</v>
      </c>
      <c r="E150" s="1">
        <f t="shared" si="15"/>
        <v>3241.7920000000659</v>
      </c>
      <c r="F150" s="1">
        <f t="shared" si="16"/>
        <v>-72127.613358062852</v>
      </c>
      <c r="G150" s="1">
        <f t="shared" si="17"/>
        <v>710082.1196800241</v>
      </c>
      <c r="I150" s="12">
        <v>122</v>
      </c>
      <c r="J150" s="12">
        <v>1.4949266841450717</v>
      </c>
      <c r="K150" s="12">
        <v>-6.587594817241138E-3</v>
      </c>
      <c r="L150" s="12"/>
      <c r="M150" s="12"/>
      <c r="N150" s="12"/>
      <c r="O150" s="12"/>
      <c r="P150" s="12"/>
      <c r="Q150" s="12"/>
    </row>
    <row r="151" spans="1:17" x14ac:dyDescent="0.35">
      <c r="A151" s="1">
        <v>14.9000000000001</v>
      </c>
      <c r="B151" s="1">
        <f t="shared" si="12"/>
        <v>1.503782728750092</v>
      </c>
      <c r="C151" s="1">
        <f t="shared" si="13"/>
        <v>14.9000000000001</v>
      </c>
      <c r="D151" s="1">
        <f t="shared" si="14"/>
        <v>-333.85480360981239</v>
      </c>
      <c r="E151" s="1">
        <f t="shared" si="15"/>
        <v>3307.9490000000665</v>
      </c>
      <c r="F151" s="1">
        <f t="shared" si="16"/>
        <v>-74119.104949415443</v>
      </c>
      <c r="G151" s="1">
        <f t="shared" si="17"/>
        <v>734397.75749002467</v>
      </c>
      <c r="I151" s="12">
        <v>123</v>
      </c>
      <c r="J151" s="12">
        <v>1.4970389934865822</v>
      </c>
      <c r="K151" s="12">
        <v>-8.027047309681512E-3</v>
      </c>
      <c r="L151" s="12"/>
      <c r="M151" s="12"/>
      <c r="N151" s="12"/>
      <c r="O151" s="12"/>
      <c r="P151" s="12"/>
      <c r="Q151" s="12"/>
    </row>
    <row r="152" spans="1:17" x14ac:dyDescent="0.35">
      <c r="A152" s="1">
        <v>15.000000000000099</v>
      </c>
      <c r="B152" s="1">
        <f t="shared" si="12"/>
        <v>1.5042281630190732</v>
      </c>
      <c r="C152" s="1">
        <f t="shared" si="13"/>
        <v>15.000000000000099</v>
      </c>
      <c r="D152" s="1">
        <f t="shared" si="14"/>
        <v>-338.45133667929599</v>
      </c>
      <c r="E152" s="1">
        <f t="shared" si="15"/>
        <v>3375.0000000000673</v>
      </c>
      <c r="F152" s="1">
        <f t="shared" si="16"/>
        <v>-76151.55075284261</v>
      </c>
      <c r="G152" s="1">
        <f t="shared" si="17"/>
        <v>759375.00000002526</v>
      </c>
      <c r="I152" s="12">
        <v>124</v>
      </c>
      <c r="J152" s="12">
        <v>1.4991037174360349</v>
      </c>
      <c r="K152" s="12">
        <v>-9.4297827420393165E-3</v>
      </c>
      <c r="L152" s="12"/>
      <c r="M152" s="12"/>
      <c r="N152" s="12"/>
      <c r="O152" s="12"/>
      <c r="P152" s="12"/>
      <c r="Q152" s="12"/>
    </row>
    <row r="153" spans="1:17" x14ac:dyDescent="0.35">
      <c r="A153" s="1">
        <v>15.100000000000099</v>
      </c>
      <c r="B153" s="1">
        <f t="shared" si="12"/>
        <v>1.5046677234303241</v>
      </c>
      <c r="C153" s="1">
        <f t="shared" si="13"/>
        <v>15.100000000000099</v>
      </c>
      <c r="D153" s="1">
        <f t="shared" si="14"/>
        <v>-343.07928761935273</v>
      </c>
      <c r="E153" s="1">
        <f t="shared" si="15"/>
        <v>3442.9510000000678</v>
      </c>
      <c r="F153" s="1">
        <f t="shared" si="16"/>
        <v>-78225.508370089636</v>
      </c>
      <c r="G153" s="1">
        <f t="shared" si="17"/>
        <v>785027.25751002587</v>
      </c>
      <c r="I153" s="12">
        <v>125</v>
      </c>
      <c r="J153" s="12">
        <v>1.5011159713497766</v>
      </c>
      <c r="K153" s="12">
        <v>-1.0790655820340778E-2</v>
      </c>
      <c r="L153" s="12"/>
      <c r="M153" s="12"/>
      <c r="N153" s="12"/>
      <c r="O153" s="12"/>
      <c r="P153" s="12"/>
      <c r="Q153" s="12"/>
    </row>
    <row r="154" spans="1:17" x14ac:dyDescent="0.35">
      <c r="A154" s="1">
        <v>15.200000000000101</v>
      </c>
      <c r="B154" s="1">
        <f t="shared" si="12"/>
        <v>1.5051015252424322</v>
      </c>
      <c r="C154" s="1">
        <f t="shared" si="13"/>
        <v>15.200000000000101</v>
      </c>
      <c r="D154" s="1">
        <f t="shared" si="14"/>
        <v>-347.73865639201614</v>
      </c>
      <c r="E154" s="1">
        <f t="shared" si="15"/>
        <v>3511.8080000000696</v>
      </c>
      <c r="F154" s="1">
        <f t="shared" si="16"/>
        <v>-80341.539172812481</v>
      </c>
      <c r="G154" s="1">
        <f t="shared" si="17"/>
        <v>811368.12032002688</v>
      </c>
      <c r="I154" s="12">
        <v>126</v>
      </c>
      <c r="J154" s="12">
        <v>1.5030709677143594</v>
      </c>
      <c r="K154" s="12">
        <v>-1.2104626631700199E-2</v>
      </c>
      <c r="L154" s="12"/>
      <c r="M154" s="12"/>
      <c r="N154" s="12"/>
      <c r="O154" s="12"/>
      <c r="P154" s="12"/>
      <c r="Q154" s="12"/>
    </row>
    <row r="155" spans="1:17" x14ac:dyDescent="0.35">
      <c r="A155" s="1">
        <v>15.3000000000001</v>
      </c>
      <c r="B155" s="1">
        <f t="shared" si="12"/>
        <v>1.5055296807223493</v>
      </c>
      <c r="C155" s="1">
        <f t="shared" si="13"/>
        <v>15.3000000000001</v>
      </c>
      <c r="D155" s="1">
        <f t="shared" si="14"/>
        <v>-352.42944296029935</v>
      </c>
      <c r="E155" s="1">
        <f t="shared" si="15"/>
        <v>3581.5770000000703</v>
      </c>
      <c r="F155" s="1">
        <f t="shared" si="16"/>
        <v>-82500.20830257755</v>
      </c>
      <c r="G155" s="1">
        <f t="shared" si="17"/>
        <v>838411.35993002739</v>
      </c>
      <c r="I155" s="12">
        <v>127</v>
      </c>
      <c r="J155" s="12">
        <v>1.5049640294208304</v>
      </c>
      <c r="K155" s="12">
        <v>-1.3366773595385295E-2</v>
      </c>
      <c r="L155" s="12"/>
      <c r="M155" s="12"/>
      <c r="N155" s="12"/>
      <c r="O155" s="12"/>
      <c r="P155" s="12"/>
      <c r="Q155" s="12"/>
    </row>
    <row r="156" spans="1:17" x14ac:dyDescent="0.35">
      <c r="A156" s="1">
        <v>15.4000000000001</v>
      </c>
      <c r="B156" s="1">
        <f t="shared" si="12"/>
        <v>1.5059522992416903</v>
      </c>
      <c r="C156" s="1">
        <f t="shared" si="13"/>
        <v>15.4000000000001</v>
      </c>
      <c r="D156" s="1">
        <f t="shared" si="14"/>
        <v>-357.15164728816387</v>
      </c>
      <c r="E156" s="1">
        <f t="shared" si="15"/>
        <v>3652.2640000000711</v>
      </c>
      <c r="F156" s="1">
        <f t="shared" si="16"/>
        <v>-84702.084670862037</v>
      </c>
      <c r="G156" s="1">
        <f t="shared" si="17"/>
        <v>866170.93024002796</v>
      </c>
      <c r="I156" s="12">
        <v>128</v>
      </c>
      <c r="J156" s="12">
        <v>1.5067906030388047</v>
      </c>
      <c r="K156" s="12">
        <v>-1.457230642871421E-2</v>
      </c>
      <c r="L156" s="12"/>
      <c r="M156" s="12"/>
      <c r="N156" s="12"/>
      <c r="O156" s="12"/>
      <c r="P156" s="12"/>
      <c r="Q156" s="12"/>
    </row>
    <row r="157" spans="1:17" x14ac:dyDescent="0.35">
      <c r="A157" s="1">
        <v>15.500000000000099</v>
      </c>
      <c r="B157" s="1">
        <f t="shared" si="12"/>
        <v>1.5063694873693434</v>
      </c>
      <c r="C157" s="1">
        <f t="shared" si="13"/>
        <v>15.500000000000099</v>
      </c>
      <c r="D157" s="1">
        <f t="shared" si="14"/>
        <v>-361.90526934048938</v>
      </c>
      <c r="E157" s="1">
        <f t="shared" si="15"/>
        <v>3723.8750000000714</v>
      </c>
      <c r="F157" s="1">
        <f t="shared" si="16"/>
        <v>-86947.740959053684</v>
      </c>
      <c r="G157" s="1">
        <f t="shared" si="17"/>
        <v>894660.96875002864</v>
      </c>
      <c r="I157" s="12">
        <v>129</v>
      </c>
      <c r="J157" s="12">
        <v>1.5085462720900127</v>
      </c>
      <c r="K157" s="12">
        <v>-1.571657912665847E-2</v>
      </c>
      <c r="L157" s="12"/>
      <c r="M157" s="12"/>
      <c r="N157" s="12"/>
      <c r="O157" s="12"/>
      <c r="P157" s="12"/>
      <c r="Q157" s="12"/>
    </row>
    <row r="158" spans="1:17" x14ac:dyDescent="0.35">
      <c r="A158" s="1">
        <v>15.600000000000099</v>
      </c>
      <c r="B158" s="1">
        <f t="shared" si="12"/>
        <v>1.506781348960553</v>
      </c>
      <c r="C158" s="1">
        <f t="shared" si="13"/>
        <v>15.600000000000099</v>
      </c>
      <c r="D158" s="1">
        <f t="shared" si="14"/>
        <v>-366.69030908304484</v>
      </c>
      <c r="E158" s="1">
        <f t="shared" si="15"/>
        <v>3796.416000000072</v>
      </c>
      <c r="F158" s="1">
        <f t="shared" si="16"/>
        <v>-89237.753618450923</v>
      </c>
      <c r="G158" s="1">
        <f t="shared" si="17"/>
        <v>923895.79776002921</v>
      </c>
      <c r="I158" s="12">
        <v>130</v>
      </c>
      <c r="J158" s="12">
        <v>1.5102267703214949</v>
      </c>
      <c r="K158" s="12">
        <v>-1.6795102954571428E-2</v>
      </c>
      <c r="L158" s="12"/>
      <c r="M158" s="12"/>
      <c r="N158" s="12"/>
      <c r="O158" s="12"/>
      <c r="P158" s="12"/>
      <c r="Q158" s="12"/>
    </row>
    <row r="159" spans="1:17" x14ac:dyDescent="0.35">
      <c r="A159" s="1">
        <v>15.700000000000101</v>
      </c>
      <c r="B159" s="1">
        <f t="shared" si="12"/>
        <v>1.5071879852426293</v>
      </c>
      <c r="C159" s="1">
        <f t="shared" si="13"/>
        <v>15.700000000000101</v>
      </c>
      <c r="D159" s="1">
        <f t="shared" si="14"/>
        <v>-371.50676648246048</v>
      </c>
      <c r="E159" s="1">
        <f t="shared" si="15"/>
        <v>3869.8930000000746</v>
      </c>
      <c r="F159" s="1">
        <f t="shared" si="16"/>
        <v>-91572.70287026286</v>
      </c>
      <c r="G159" s="1">
        <f t="shared" si="17"/>
        <v>953889.92557003058</v>
      </c>
      <c r="I159" s="12">
        <v>131</v>
      </c>
      <c r="J159" s="12">
        <v>1.5118279949784634</v>
      </c>
      <c r="K159" s="12">
        <v>-1.7803559453344775E-2</v>
      </c>
      <c r="L159" s="12"/>
      <c r="M159" s="12"/>
      <c r="N159" s="12"/>
      <c r="O159" s="12"/>
      <c r="P159" s="12"/>
      <c r="Q159" s="12"/>
    </row>
    <row r="160" spans="1:17" x14ac:dyDescent="0.35">
      <c r="A160" s="1">
        <v>15.8000000000001</v>
      </c>
      <c r="B160" s="1">
        <f t="shared" si="12"/>
        <v>1.5075894948974369</v>
      </c>
      <c r="C160" s="1">
        <f t="shared" si="13"/>
        <v>15.8000000000001</v>
      </c>
      <c r="D160" s="1">
        <f t="shared" si="14"/>
        <v>-376.35464150620095</v>
      </c>
      <c r="E160" s="1">
        <f t="shared" si="15"/>
        <v>3944.3120000000749</v>
      </c>
      <c r="F160" s="1">
        <f t="shared" si="16"/>
        <v>-93953.172705609191</v>
      </c>
      <c r="G160" s="1">
        <f t="shared" si="17"/>
        <v>984658.04768003116</v>
      </c>
      <c r="I160" s="12">
        <v>132</v>
      </c>
      <c r="J160" s="12">
        <v>1.513346020076769</v>
      </c>
      <c r="K160" s="12">
        <v>-1.8737813456259911E-2</v>
      </c>
      <c r="L160" s="12"/>
      <c r="M160" s="12"/>
      <c r="N160" s="12"/>
      <c r="O160" s="12"/>
      <c r="P160" s="12"/>
      <c r="Q160" s="12"/>
    </row>
    <row r="161" spans="1:17" x14ac:dyDescent="0.35">
      <c r="A161" s="1">
        <v>15.9000000000001</v>
      </c>
      <c r="B161" s="1">
        <f t="shared" si="12"/>
        <v>1.5079859741407964</v>
      </c>
      <c r="C161" s="1">
        <f t="shared" si="13"/>
        <v>15.9000000000001</v>
      </c>
      <c r="D161" s="1">
        <f t="shared" si="14"/>
        <v>-381.23393412253955</v>
      </c>
      <c r="E161" s="1">
        <f t="shared" si="15"/>
        <v>4019.679000000076</v>
      </c>
      <c r="F161" s="1">
        <f t="shared" si="16"/>
        <v>-96379.750885520436</v>
      </c>
      <c r="G161" s="1">
        <f t="shared" si="17"/>
        <v>1016215.047990032</v>
      </c>
      <c r="I161" s="12">
        <v>133</v>
      </c>
      <c r="J161" s="12">
        <v>1.5147771096750517</v>
      </c>
      <c r="K161" s="12">
        <v>-1.9593926116985072E-2</v>
      </c>
      <c r="L161" s="12"/>
      <c r="M161" s="12"/>
      <c r="N161" s="12"/>
      <c r="O161" s="12"/>
      <c r="P161" s="12"/>
      <c r="Q161" s="12"/>
    </row>
    <row r="162" spans="1:17" x14ac:dyDescent="0.35">
      <c r="A162" s="1">
        <v>16.000000000000099</v>
      </c>
      <c r="B162" s="1">
        <f t="shared" si="12"/>
        <v>1.5083775167989397</v>
      </c>
      <c r="C162" s="1">
        <f t="shared" si="13"/>
        <v>16.000000000000099</v>
      </c>
      <c r="D162" s="1">
        <f t="shared" si="14"/>
        <v>-386.14464430053334</v>
      </c>
      <c r="E162" s="1">
        <f t="shared" si="15"/>
        <v>4096.0000000000764</v>
      </c>
      <c r="F162" s="1">
        <f t="shared" si="16"/>
        <v>-98853.028940937773</v>
      </c>
      <c r="G162" s="1">
        <f t="shared" si="17"/>
        <v>1048576.0000000326</v>
      </c>
      <c r="I162" s="12">
        <v>134</v>
      </c>
      <c r="J162" s="12">
        <v>1.5161177311465828</v>
      </c>
      <c r="K162" s="12">
        <v>-2.0368167948126681E-2</v>
      </c>
      <c r="L162" s="12"/>
      <c r="M162" s="12"/>
      <c r="N162" s="12"/>
      <c r="O162" s="12"/>
      <c r="P162" s="12"/>
      <c r="Q162" s="12"/>
    </row>
    <row r="163" spans="1:17" x14ac:dyDescent="0.35">
      <c r="A163" s="1">
        <v>16.100000000000101</v>
      </c>
      <c r="B163" s="1">
        <f t="shared" si="12"/>
        <v>1.5087642143821396</v>
      </c>
      <c r="C163" s="1">
        <f t="shared" si="13"/>
        <v>16.100000000000101</v>
      </c>
      <c r="D163" s="1">
        <f t="shared" si="14"/>
        <v>-391.08677200999932</v>
      </c>
      <c r="E163" s="1">
        <f t="shared" si="15"/>
        <v>4173.2810000000791</v>
      </c>
      <c r="F163" s="1">
        <f t="shared" si="16"/>
        <v>-101373.60217271322</v>
      </c>
      <c r="G163" s="1">
        <f t="shared" si="17"/>
        <v>1081756.1680100341</v>
      </c>
      <c r="I163" s="12">
        <v>135</v>
      </c>
      <c r="J163" s="12">
        <v>1.5173645684508958</v>
      </c>
      <c r="K163" s="12">
        <v>-2.1057031869880838E-2</v>
      </c>
      <c r="L163" s="12"/>
      <c r="M163" s="12"/>
      <c r="N163" s="12"/>
      <c r="O163" s="12"/>
      <c r="P163" s="12"/>
      <c r="Q163" s="12"/>
    </row>
    <row r="164" spans="1:17" x14ac:dyDescent="0.35">
      <c r="A164" s="1">
        <v>16.200000000000099</v>
      </c>
      <c r="B164" s="1">
        <f t="shared" si="12"/>
        <v>1.5091461561556379</v>
      </c>
      <c r="C164" s="1">
        <f t="shared" si="13"/>
        <v>16.200000000000099</v>
      </c>
      <c r="D164" s="1">
        <f t="shared" si="14"/>
        <v>-396.06031722149038</v>
      </c>
      <c r="E164" s="1">
        <f t="shared" si="15"/>
        <v>4251.5280000000776</v>
      </c>
      <c r="F164" s="1">
        <f t="shared" si="16"/>
        <v>-103942.0696516092</v>
      </c>
      <c r="G164" s="1">
        <f t="shared" si="17"/>
        <v>1115771.0083200338</v>
      </c>
      <c r="I164" s="12">
        <v>136</v>
      </c>
      <c r="J164" s="12">
        <v>1.5185145354049441</v>
      </c>
      <c r="K164" s="12">
        <v>-2.1657246267987817E-2</v>
      </c>
      <c r="L164" s="12"/>
      <c r="M164" s="12"/>
      <c r="N164" s="12"/>
      <c r="O164" s="12"/>
      <c r="P164" s="12"/>
      <c r="Q164" s="12"/>
    </row>
    <row r="165" spans="1:17" x14ac:dyDescent="0.35">
      <c r="A165" s="1">
        <v>16.3000000000001</v>
      </c>
      <c r="B165" s="1">
        <f t="shared" si="12"/>
        <v>1.5095234292079864</v>
      </c>
      <c r="C165" s="1">
        <f t="shared" si="13"/>
        <v>16.3000000000001</v>
      </c>
      <c r="D165" s="1">
        <f t="shared" si="14"/>
        <v>-401.06527990627478</v>
      </c>
      <c r="E165" s="1">
        <f t="shared" si="15"/>
        <v>4330.7470000000794</v>
      </c>
      <c r="F165" s="1">
        <f t="shared" si="16"/>
        <v>-106559.03421829944</v>
      </c>
      <c r="G165" s="1">
        <f t="shared" si="17"/>
        <v>1150636.1704300351</v>
      </c>
      <c r="I165" s="12">
        <v>137</v>
      </c>
      <c r="J165" s="12">
        <v>1.5195647889541837</v>
      </c>
      <c r="K165" s="12">
        <v>-2.2165788060898084E-2</v>
      </c>
      <c r="L165" s="12"/>
      <c r="M165" s="12"/>
      <c r="N165" s="12"/>
      <c r="O165" s="12"/>
      <c r="P165" s="12"/>
      <c r="Q165" s="12"/>
    </row>
    <row r="166" spans="1:17" x14ac:dyDescent="0.35">
      <c r="A166" s="1">
        <v>16.400000000000102</v>
      </c>
      <c r="B166" s="1">
        <f t="shared" si="12"/>
        <v>1.5098961185169091</v>
      </c>
      <c r="C166" s="1">
        <f t="shared" si="13"/>
        <v>16.400000000000102</v>
      </c>
      <c r="D166" s="1">
        <f t="shared" si="14"/>
        <v>-406.10166003631292</v>
      </c>
      <c r="E166" s="1">
        <f t="shared" si="15"/>
        <v>4410.9440000000823</v>
      </c>
      <c r="F166" s="1">
        <f t="shared" si="16"/>
        <v>-109225.10248336807</v>
      </c>
      <c r="G166" s="1">
        <f t="shared" si="17"/>
        <v>1186367.4982400367</v>
      </c>
      <c r="I166" s="12">
        <v>138</v>
      </c>
      <c r="J166" s="12">
        <v>1.5205127424433078</v>
      </c>
      <c r="K166" s="12">
        <v>-2.2579895775410419E-2</v>
      </c>
      <c r="L166" s="12"/>
      <c r="M166" s="12"/>
      <c r="N166" s="12"/>
      <c r="O166" s="12"/>
      <c r="P166" s="12"/>
      <c r="Q166" s="12"/>
    </row>
    <row r="167" spans="1:17" x14ac:dyDescent="0.35">
      <c r="A167" s="1">
        <v>16.500000000000099</v>
      </c>
      <c r="B167" s="1">
        <f t="shared" si="12"/>
        <v>1.5102643070127899</v>
      </c>
      <c r="C167" s="1">
        <f t="shared" si="13"/>
        <v>16.500000000000099</v>
      </c>
      <c r="D167" s="1">
        <f t="shared" si="14"/>
        <v>-411.16945758423702</v>
      </c>
      <c r="E167" s="1">
        <f t="shared" si="15"/>
        <v>4492.1250000000819</v>
      </c>
      <c r="F167" s="1">
        <f t="shared" si="16"/>
        <v>-111940.88482730988</v>
      </c>
      <c r="G167" s="1">
        <f t="shared" si="17"/>
        <v>1222981.031250037</v>
      </c>
      <c r="I167" s="12">
        <v>139</v>
      </c>
      <c r="J167" s="12">
        <v>1.5213560788867504</v>
      </c>
      <c r="K167" s="12">
        <v>-2.2897082630448207E-2</v>
      </c>
      <c r="L167" s="12"/>
      <c r="M167" s="12"/>
      <c r="N167" s="12"/>
      <c r="O167" s="12"/>
      <c r="P167" s="12"/>
      <c r="Q167" s="12"/>
    </row>
    <row r="168" spans="1:17" x14ac:dyDescent="0.35">
      <c r="A168" s="1">
        <v>16.600000000000101</v>
      </c>
      <c r="B168" s="1">
        <f t="shared" si="12"/>
        <v>1.5106280756398873</v>
      </c>
      <c r="C168" s="1">
        <f t="shared" si="13"/>
        <v>16.600000000000101</v>
      </c>
      <c r="D168" s="1">
        <f t="shared" si="14"/>
        <v>-416.26867252333244</v>
      </c>
      <c r="E168" s="1">
        <f t="shared" si="15"/>
        <v>4574.2960000000839</v>
      </c>
      <c r="F168" s="1">
        <f t="shared" si="16"/>
        <v>-114706.99540053088</v>
      </c>
      <c r="G168" s="1">
        <f t="shared" si="17"/>
        <v>1260493.0057600385</v>
      </c>
      <c r="I168" s="12">
        <v>140</v>
      </c>
      <c r="J168" s="12">
        <v>1.5220927642389714</v>
      </c>
      <c r="K168" s="12">
        <v>-2.3115149628585074E-2</v>
      </c>
      <c r="L168" s="12"/>
      <c r="M168" s="12"/>
      <c r="N168" s="12"/>
      <c r="O168" s="12"/>
      <c r="P168" s="12"/>
      <c r="Q168" s="12"/>
    </row>
    <row r="169" spans="1:17" x14ac:dyDescent="0.35">
      <c r="A169" s="1">
        <v>16.700000000000099</v>
      </c>
      <c r="B169" s="1">
        <f t="shared" si="12"/>
        <v>1.5109875034153661</v>
      </c>
      <c r="C169" s="1">
        <f t="shared" si="13"/>
        <v>16.700000000000099</v>
      </c>
      <c r="D169" s="1">
        <f t="shared" si="14"/>
        <v>-421.3993048275164</v>
      </c>
      <c r="E169" s="1">
        <f t="shared" si="15"/>
        <v>4657.4630000000825</v>
      </c>
      <c r="F169" s="1">
        <f t="shared" si="16"/>
        <v>-117524.05212334744</v>
      </c>
      <c r="G169" s="1">
        <f t="shared" si="17"/>
        <v>1298919.8560700384</v>
      </c>
      <c r="I169" s="12">
        <v>141</v>
      </c>
      <c r="J169" s="12">
        <v>1.5227210606645354</v>
      </c>
      <c r="K169" s="12">
        <v>-2.3232198654928649E-2</v>
      </c>
      <c r="L169" s="12"/>
      <c r="M169" s="12"/>
      <c r="N169" s="12"/>
      <c r="O169" s="12"/>
      <c r="P169" s="12"/>
      <c r="Q169" s="12"/>
    </row>
    <row r="170" spans="1:17" x14ac:dyDescent="0.35">
      <c r="A170" s="1">
        <v>16.8000000000001</v>
      </c>
      <c r="B170" s="1">
        <f t="shared" si="12"/>
        <v>1.51134266748624</v>
      </c>
      <c r="C170" s="1">
        <f t="shared" si="13"/>
        <v>16.8000000000001</v>
      </c>
      <c r="D170" s="1">
        <f t="shared" si="14"/>
        <v>-426.56135447132147</v>
      </c>
      <c r="E170" s="1">
        <f t="shared" si="15"/>
        <v>4741.6320000000851</v>
      </c>
      <c r="F170" s="1">
        <f t="shared" si="16"/>
        <v>-120392.6766859872</v>
      </c>
      <c r="G170" s="1">
        <f t="shared" si="17"/>
        <v>1338278.2156800397</v>
      </c>
      <c r="I170" s="12">
        <v>142</v>
      </c>
      <c r="J170" s="12">
        <v>1.5232395398079559</v>
      </c>
      <c r="K170" s="12">
        <v>-2.3246645582967407E-2</v>
      </c>
      <c r="L170" s="12"/>
      <c r="M170" s="12"/>
      <c r="N170" s="12"/>
      <c r="O170" s="12"/>
      <c r="P170" s="12"/>
      <c r="Q170" s="12"/>
    </row>
    <row r="171" spans="1:17" x14ac:dyDescent="0.35">
      <c r="A171" s="1">
        <v>16.900000000000102</v>
      </c>
      <c r="B171" s="1">
        <f t="shared" si="12"/>
        <v>1.5116936431843093</v>
      </c>
      <c r="C171" s="1">
        <f t="shared" si="13"/>
        <v>16.900000000000102</v>
      </c>
      <c r="D171" s="1">
        <f t="shared" si="14"/>
        <v>-431.75482142987579</v>
      </c>
      <c r="E171" s="1">
        <f t="shared" si="15"/>
        <v>4826.8090000000866</v>
      </c>
      <c r="F171" s="1">
        <f t="shared" si="16"/>
        <v>-123313.49454858829</v>
      </c>
      <c r="G171" s="1">
        <f t="shared" si="17"/>
        <v>1378584.9184900413</v>
      </c>
      <c r="I171" s="12">
        <v>143</v>
      </c>
      <c r="J171" s="12">
        <v>1.523647096063379</v>
      </c>
      <c r="K171" s="12">
        <v>-2.3157233387106402E-2</v>
      </c>
      <c r="L171" s="12"/>
      <c r="M171" s="12"/>
      <c r="N171" s="12"/>
      <c r="O171" s="12"/>
      <c r="P171" s="12"/>
      <c r="Q171" s="12"/>
    </row>
    <row r="172" spans="1:17" x14ac:dyDescent="0.35">
      <c r="A172" s="1">
        <v>17.000000000000099</v>
      </c>
      <c r="B172" s="1">
        <f t="shared" si="12"/>
        <v>1.5120405040791742</v>
      </c>
      <c r="C172" s="1">
        <f t="shared" si="13"/>
        <v>17.000000000000099</v>
      </c>
      <c r="D172" s="1">
        <f t="shared" si="14"/>
        <v>-436.97970567888649</v>
      </c>
      <c r="E172" s="1">
        <f t="shared" si="15"/>
        <v>4913.0000000000864</v>
      </c>
      <c r="F172" s="1">
        <f t="shared" si="16"/>
        <v>-126287.13494119968</v>
      </c>
      <c r="G172" s="1">
        <f t="shared" si="17"/>
        <v>1419857.0000000417</v>
      </c>
      <c r="I172" s="12">
        <v>144</v>
      </c>
      <c r="J172" s="12">
        <v>1.523942959844014</v>
      </c>
      <c r="K172" s="12">
        <v>-2.2963045261463977E-2</v>
      </c>
      <c r="L172" s="12"/>
      <c r="M172" s="12"/>
      <c r="N172" s="12"/>
      <c r="O172" s="12"/>
      <c r="P172" s="12"/>
      <c r="Q172" s="12"/>
    </row>
    <row r="173" spans="1:17" x14ac:dyDescent="0.35">
      <c r="A173" s="1">
        <v>17.100000000000101</v>
      </c>
      <c r="B173" s="1">
        <f t="shared" si="12"/>
        <v>1.5123833220294058</v>
      </c>
      <c r="C173" s="1">
        <f t="shared" si="13"/>
        <v>17.100000000000101</v>
      </c>
      <c r="D173" s="1">
        <f t="shared" si="14"/>
        <v>-442.23600719462377</v>
      </c>
      <c r="E173" s="1">
        <f t="shared" si="15"/>
        <v>5000.2110000000885</v>
      </c>
      <c r="F173" s="1">
        <f t="shared" si="16"/>
        <v>-129314.23086378144</v>
      </c>
      <c r="G173" s="1">
        <f t="shared" si="17"/>
        <v>1462111.6985100429</v>
      </c>
      <c r="I173" s="12">
        <v>145</v>
      </c>
      <c r="J173" s="12">
        <v>1.5241267108514629</v>
      </c>
      <c r="K173" s="12">
        <v>-2.2663517744774486E-2</v>
      </c>
      <c r="L173" s="12"/>
      <c r="M173" s="12"/>
      <c r="N173" s="12"/>
      <c r="O173" s="12"/>
      <c r="P173" s="12"/>
      <c r="Q173" s="12"/>
    </row>
    <row r="174" spans="1:17" x14ac:dyDescent="0.35">
      <c r="A174" s="1">
        <v>17.200000000000099</v>
      </c>
      <c r="B174" s="1">
        <f t="shared" si="12"/>
        <v>1.5127221672319431</v>
      </c>
      <c r="C174" s="1">
        <f t="shared" si="13"/>
        <v>17.200000000000099</v>
      </c>
      <c r="D174" s="1">
        <f t="shared" si="14"/>
        <v>-447.52372595390318</v>
      </c>
      <c r="E174" s="1">
        <f t="shared" si="15"/>
        <v>5088.4480000000876</v>
      </c>
      <c r="F174" s="1">
        <f t="shared" si="16"/>
        <v>-132395.41908620423</v>
      </c>
      <c r="G174" s="1">
        <f t="shared" si="17"/>
        <v>1505366.456320043</v>
      </c>
      <c r="I174" s="12">
        <v>146</v>
      </c>
      <c r="J174" s="12">
        <v>1.5241982913448497</v>
      </c>
      <c r="K174" s="12">
        <v>-2.225845385099734E-2</v>
      </c>
      <c r="L174" s="12"/>
      <c r="M174" s="12"/>
      <c r="N174" s="12"/>
      <c r="O174" s="12"/>
      <c r="P174" s="12"/>
      <c r="Q174" s="12"/>
    </row>
    <row r="175" spans="1:17" x14ac:dyDescent="0.35">
      <c r="A175" s="1">
        <v>17.3000000000001</v>
      </c>
      <c r="B175" s="1">
        <f t="shared" si="12"/>
        <v>1.513057108269793</v>
      </c>
      <c r="C175" s="1">
        <f t="shared" si="13"/>
        <v>17.3000000000001</v>
      </c>
      <c r="D175" s="1">
        <f t="shared" si="14"/>
        <v>-452.84286193407161</v>
      </c>
      <c r="E175" s="1">
        <f t="shared" si="15"/>
        <v>5177.7170000000906</v>
      </c>
      <c r="F175" s="1">
        <f t="shared" si="16"/>
        <v>-135531.34014824987</v>
      </c>
      <c r="G175" s="1">
        <f t="shared" si="17"/>
        <v>1549638.920930045</v>
      </c>
      <c r="I175" s="12">
        <v>147</v>
      </c>
      <c r="J175" s="12">
        <v>1.5241580194097537</v>
      </c>
      <c r="K175" s="12">
        <v>-2.1748036205360144E-2</v>
      </c>
      <c r="L175" s="12"/>
      <c r="M175" s="12"/>
      <c r="N175" s="12"/>
      <c r="O175" s="12"/>
      <c r="P175" s="12"/>
      <c r="Q175" s="12"/>
    </row>
    <row r="176" spans="1:17" x14ac:dyDescent="0.35">
      <c r="A176" s="1">
        <v>17.400000000000102</v>
      </c>
      <c r="B176" s="1">
        <f t="shared" si="12"/>
        <v>1.5133882121580973</v>
      </c>
      <c r="C176" s="1">
        <f t="shared" si="13"/>
        <v>17.400000000000102</v>
      </c>
      <c r="D176" s="1">
        <f t="shared" si="14"/>
        <v>-458.19341511299086</v>
      </c>
      <c r="E176" s="1">
        <f t="shared" si="15"/>
        <v>5268.0240000000922</v>
      </c>
      <c r="F176" s="1">
        <f t="shared" si="16"/>
        <v>-138722.63835961072</v>
      </c>
      <c r="G176" s="1">
        <f t="shared" si="17"/>
        <v>1594946.9462400463</v>
      </c>
      <c r="I176" s="12">
        <v>148</v>
      </c>
      <c r="J176" s="12">
        <v>1.5240066022270211</v>
      </c>
      <c r="K176" s="12">
        <v>-2.1132840185644319E-2</v>
      </c>
      <c r="L176" s="12"/>
      <c r="M176" s="12"/>
      <c r="N176" s="12"/>
      <c r="O176" s="12"/>
      <c r="P176" s="12"/>
      <c r="Q176" s="12"/>
    </row>
    <row r="177" spans="1:17" x14ac:dyDescent="0.35">
      <c r="A177" s="1">
        <v>17.500000000000099</v>
      </c>
      <c r="B177" s="1">
        <f t="shared" si="12"/>
        <v>1.5137155443886323</v>
      </c>
      <c r="C177" s="1">
        <f t="shared" si="13"/>
        <v>17.500000000000099</v>
      </c>
      <c r="D177" s="1">
        <f t="shared" si="14"/>
        <v>-463.5753854690239</v>
      </c>
      <c r="E177" s="1">
        <f t="shared" si="15"/>
        <v>5359.3750000000909</v>
      </c>
      <c r="F177" s="1">
        <f t="shared" si="16"/>
        <v>-141969.96179989018</v>
      </c>
      <c r="G177" s="1">
        <f t="shared" si="17"/>
        <v>1641308.5937500466</v>
      </c>
      <c r="I177" s="12">
        <v>149</v>
      </c>
      <c r="J177" s="12">
        <v>1.5237451493414529</v>
      </c>
      <c r="K177" s="12">
        <v>-2.04138470684605E-2</v>
      </c>
      <c r="L177" s="12"/>
      <c r="M177" s="12"/>
      <c r="N177" s="12"/>
      <c r="O177" s="12"/>
      <c r="P177" s="12"/>
      <c r="Q177" s="12"/>
    </row>
    <row r="178" spans="1:17" x14ac:dyDescent="0.35">
      <c r="A178" s="1">
        <v>17.600000000000101</v>
      </c>
      <c r="B178" s="1">
        <f t="shared" si="12"/>
        <v>1.5140391689728037</v>
      </c>
      <c r="C178" s="1">
        <f t="shared" si="13"/>
        <v>17.600000000000101</v>
      </c>
      <c r="D178" s="1">
        <f t="shared" si="14"/>
        <v>-468.98877298102104</v>
      </c>
      <c r="E178" s="1">
        <f t="shared" si="15"/>
        <v>5451.7760000000944</v>
      </c>
      <c r="F178" s="1">
        <f t="shared" si="16"/>
        <v>-145273.96231860275</v>
      </c>
      <c r="G178" s="1">
        <f t="shared" si="17"/>
        <v>1688742.1337600485</v>
      </c>
      <c r="I178" s="12">
        <v>150</v>
      </c>
      <c r="J178" s="12">
        <v>1.523375185930302</v>
      </c>
      <c r="K178" s="12">
        <v>-1.9592457180209966E-2</v>
      </c>
      <c r="L178" s="12"/>
      <c r="M178" s="12"/>
      <c r="N178" s="12"/>
      <c r="O178" s="12"/>
      <c r="P178" s="12"/>
      <c r="Q178" s="12"/>
    </row>
    <row r="179" spans="1:17" x14ac:dyDescent="0.35">
      <c r="A179" s="1">
        <v>17.700000000000099</v>
      </c>
      <c r="B179" s="1">
        <f t="shared" si="12"/>
        <v>1.5143591484831935</v>
      </c>
      <c r="C179" s="1">
        <f t="shared" si="13"/>
        <v>17.700000000000099</v>
      </c>
      <c r="D179" s="1">
        <f t="shared" si="14"/>
        <v>-474.43357762830499</v>
      </c>
      <c r="E179" s="1">
        <f t="shared" si="15"/>
        <v>5545.2330000000929</v>
      </c>
      <c r="F179" s="1">
        <f t="shared" si="16"/>
        <v>-148635.29553517333</v>
      </c>
      <c r="G179" s="1">
        <f t="shared" si="17"/>
        <v>1737266.0465700484</v>
      </c>
      <c r="I179" s="12">
        <v>151</v>
      </c>
      <c r="J179" s="12">
        <v>1.5228986660716295</v>
      </c>
      <c r="K179" s="12">
        <v>-1.8670503052556242E-2</v>
      </c>
      <c r="L179" s="12"/>
      <c r="M179" s="12"/>
      <c r="N179" s="12"/>
      <c r="O179" s="12"/>
      <c r="P179" s="12"/>
      <c r="Q179" s="12"/>
    </row>
    <row r="180" spans="1:17" x14ac:dyDescent="0.35">
      <c r="A180" s="1">
        <v>17.8000000000001</v>
      </c>
      <c r="B180" s="1">
        <f t="shared" si="12"/>
        <v>1.5146755440937205</v>
      </c>
      <c r="C180" s="1">
        <f t="shared" si="13"/>
        <v>17.8000000000001</v>
      </c>
      <c r="D180" s="1">
        <f t="shared" si="14"/>
        <v>-479.90979939065977</v>
      </c>
      <c r="E180" s="1">
        <f t="shared" si="15"/>
        <v>5639.752000000095</v>
      </c>
      <c r="F180" s="1">
        <f t="shared" si="16"/>
        <v>-152054.62083893834</v>
      </c>
      <c r="G180" s="1">
        <f t="shared" si="17"/>
        <v>1786899.0236800502</v>
      </c>
      <c r="I180" s="12">
        <v>152</v>
      </c>
      <c r="J180" s="12">
        <v>1.5223179860126006</v>
      </c>
      <c r="K180" s="12">
        <v>-1.7650262582276532E-2</v>
      </c>
      <c r="L180" s="12"/>
      <c r="M180" s="12"/>
      <c r="N180" s="12"/>
      <c r="O180" s="12"/>
      <c r="P180" s="12"/>
      <c r="Q180" s="12"/>
    </row>
    <row r="181" spans="1:17" x14ac:dyDescent="0.35">
      <c r="A181" s="1">
        <v>17.900000000000102</v>
      </c>
      <c r="B181" s="1">
        <f t="shared" si="12"/>
        <v>1.5149884156184594</v>
      </c>
      <c r="C181" s="1">
        <f t="shared" si="13"/>
        <v>17.900000000000102</v>
      </c>
      <c r="D181" s="1">
        <f t="shared" si="14"/>
        <v>-485.41743824831616</v>
      </c>
      <c r="E181" s="1">
        <f t="shared" si="15"/>
        <v>5735.3390000000982</v>
      </c>
      <c r="F181" s="1">
        <f t="shared" si="16"/>
        <v>-155532.60138914475</v>
      </c>
      <c r="G181" s="1">
        <f t="shared" si="17"/>
        <v>1837659.9689900524</v>
      </c>
      <c r="I181" s="12">
        <v>153</v>
      </c>
      <c r="J181" s="12">
        <v>1.5216359974376186</v>
      </c>
      <c r="K181" s="12">
        <v>-1.6534472195186334E-2</v>
      </c>
      <c r="L181" s="12"/>
      <c r="M181" s="12"/>
      <c r="N181" s="12"/>
      <c r="O181" s="12"/>
      <c r="P181" s="12"/>
      <c r="Q181" s="12"/>
    </row>
    <row r="182" spans="1:17" x14ac:dyDescent="0.35">
      <c r="A182" s="1">
        <v>18.000000000000099</v>
      </c>
      <c r="B182" s="1">
        <f t="shared" si="12"/>
        <v>1.5152978215491801</v>
      </c>
      <c r="C182" s="1">
        <f t="shared" si="13"/>
        <v>18.000000000000099</v>
      </c>
      <c r="D182" s="1">
        <f t="shared" si="14"/>
        <v>-490.95649418193977</v>
      </c>
      <c r="E182" s="1">
        <f t="shared" si="15"/>
        <v>5832.0000000000964</v>
      </c>
      <c r="F182" s="1">
        <f t="shared" si="16"/>
        <v>-159069.90411495024</v>
      </c>
      <c r="G182" s="1">
        <f t="shared" si="17"/>
        <v>1889568.0000000522</v>
      </c>
      <c r="I182" s="12">
        <v>154</v>
      </c>
      <c r="J182" s="12">
        <v>1.5208560207363018</v>
      </c>
      <c r="K182" s="12">
        <v>-1.53263400139525E-2</v>
      </c>
      <c r="L182" s="12"/>
      <c r="M182" s="12"/>
      <c r="N182" s="12"/>
      <c r="O182" s="12"/>
      <c r="P182" s="12"/>
      <c r="Q182" s="12"/>
    </row>
    <row r="183" spans="1:17" x14ac:dyDescent="0.35">
      <c r="A183" s="1">
        <v>18.100000000000101</v>
      </c>
      <c r="B183" s="1">
        <f t="shared" si="12"/>
        <v>1.515603819091649</v>
      </c>
      <c r="C183" s="1">
        <f t="shared" si="13"/>
        <v>18.100000000000101</v>
      </c>
      <c r="D183" s="1">
        <f t="shared" si="14"/>
        <v>-496.52696717262069</v>
      </c>
      <c r="E183" s="1">
        <f t="shared" si="15"/>
        <v>5929.7410000000991</v>
      </c>
      <c r="F183" s="1">
        <f t="shared" si="16"/>
        <v>-162667.19971542407</v>
      </c>
      <c r="G183" s="1">
        <f t="shared" si="17"/>
        <v>1942642.4490100541</v>
      </c>
      <c r="I183" s="12">
        <v>155</v>
      </c>
      <c r="J183" s="12">
        <v>1.5199818582714055</v>
      </c>
      <c r="K183" s="12">
        <v>-1.4029559029715255E-2</v>
      </c>
      <c r="L183" s="12"/>
      <c r="M183" s="12"/>
      <c r="N183" s="12"/>
      <c r="O183" s="12"/>
      <c r="P183" s="12"/>
      <c r="Q183" s="12"/>
    </row>
    <row r="184" spans="1:17" x14ac:dyDescent="0.35">
      <c r="A184" s="1">
        <v>18.200000000000099</v>
      </c>
      <c r="B184" s="1">
        <f t="shared" si="12"/>
        <v>1.5159064642007432</v>
      </c>
      <c r="C184" s="1">
        <f t="shared" si="13"/>
        <v>18.200000000000099</v>
      </c>
      <c r="D184" s="1">
        <f t="shared" si="14"/>
        <v>-502.1288572018596</v>
      </c>
      <c r="E184" s="1">
        <f t="shared" si="15"/>
        <v>6028.5680000000984</v>
      </c>
      <c r="F184" s="1">
        <f t="shared" si="16"/>
        <v>-166325.16265954578</v>
      </c>
      <c r="G184" s="1">
        <f t="shared" si="17"/>
        <v>1996902.8643200542</v>
      </c>
      <c r="I184" s="12">
        <v>156</v>
      </c>
      <c r="J184" s="12">
        <v>1.5190178076466232</v>
      </c>
      <c r="K184" s="12">
        <v>-1.2648320277279801E-2</v>
      </c>
      <c r="L184" s="12"/>
      <c r="M184" s="12"/>
      <c r="N184" s="12"/>
      <c r="O184" s="12"/>
      <c r="P184" s="12"/>
      <c r="Q184" s="12"/>
    </row>
    <row r="185" spans="1:17" x14ac:dyDescent="0.35">
      <c r="A185" s="1">
        <v>18.3000000000001</v>
      </c>
      <c r="B185" s="1">
        <f t="shared" si="12"/>
        <v>1.5162058116144204</v>
      </c>
      <c r="C185" s="1">
        <f t="shared" si="13"/>
        <v>18.3000000000001</v>
      </c>
      <c r="D185" s="1">
        <f t="shared" si="14"/>
        <v>-507.76216425155883</v>
      </c>
      <c r="E185" s="1">
        <f t="shared" si="15"/>
        <v>6128.487000000101</v>
      </c>
      <c r="F185" s="1">
        <f t="shared" si="16"/>
        <v>-170044.47118620641</v>
      </c>
      <c r="G185" s="1">
        <f t="shared" si="17"/>
        <v>2052369.0114300565</v>
      </c>
      <c r="I185" s="12">
        <v>157</v>
      </c>
      <c r="J185" s="12">
        <v>1.5179686749742682</v>
      </c>
      <c r="K185" s="12">
        <v>-1.1187326013715193E-2</v>
      </c>
      <c r="L185" s="12"/>
      <c r="M185" s="12"/>
      <c r="N185" s="12"/>
      <c r="O185" s="12"/>
      <c r="P185" s="12"/>
      <c r="Q185" s="12"/>
    </row>
    <row r="186" spans="1:17" x14ac:dyDescent="0.35">
      <c r="A186" s="1">
        <v>18.400000000000102</v>
      </c>
      <c r="B186" s="1">
        <f t="shared" si="12"/>
        <v>1.5165019148865908</v>
      </c>
      <c r="C186" s="1">
        <f t="shared" si="13"/>
        <v>18.400000000000102</v>
      </c>
      <c r="D186" s="1">
        <f t="shared" si="14"/>
        <v>-513.42688830400982</v>
      </c>
      <c r="E186" s="1">
        <f t="shared" si="15"/>
        <v>6229.5040000001036</v>
      </c>
      <c r="F186" s="1">
        <f t="shared" si="16"/>
        <v>-173825.8073042075</v>
      </c>
      <c r="G186" s="1">
        <f t="shared" si="17"/>
        <v>2109060.8742400585</v>
      </c>
      <c r="I186" s="12">
        <v>158</v>
      </c>
      <c r="J186" s="12">
        <v>1.5168397881429261</v>
      </c>
      <c r="K186" s="12">
        <v>-9.6518029002967687E-3</v>
      </c>
      <c r="L186" s="12"/>
      <c r="M186" s="12"/>
      <c r="N186" s="12"/>
      <c r="O186" s="12"/>
      <c r="P186" s="12"/>
      <c r="Q186" s="12"/>
    </row>
    <row r="187" spans="1:17" x14ac:dyDescent="0.35">
      <c r="A187" s="1">
        <v>18.500000000000099</v>
      </c>
      <c r="B187" s="1">
        <f t="shared" si="12"/>
        <v>1.5167948264189286</v>
      </c>
      <c r="C187" s="1">
        <f t="shared" si="13"/>
        <v>18.500000000000099</v>
      </c>
      <c r="D187" s="1">
        <f t="shared" si="14"/>
        <v>-519.12302934188392</v>
      </c>
      <c r="E187" s="1">
        <f t="shared" si="15"/>
        <v>6331.6250000001028</v>
      </c>
      <c r="F187" s="1">
        <f t="shared" si="16"/>
        <v>-177669.85679226171</v>
      </c>
      <c r="G187" s="1">
        <f t="shared" si="17"/>
        <v>2166998.6562500587</v>
      </c>
      <c r="I187" s="12">
        <v>159</v>
      </c>
      <c r="J187" s="12">
        <v>1.5156370100848111</v>
      </c>
      <c r="K187" s="12">
        <v>-8.0475151873742323E-3</v>
      </c>
      <c r="L187" s="12"/>
      <c r="M187" s="12"/>
      <c r="N187" s="12"/>
      <c r="O187" s="12"/>
      <c r="P187" s="12"/>
      <c r="Q187" s="12"/>
    </row>
    <row r="188" spans="1:17" x14ac:dyDescent="0.35">
      <c r="A188" s="1">
        <v>18.600000000000101</v>
      </c>
      <c r="B188" s="1">
        <f t="shared" si="12"/>
        <v>1.5170845974916642</v>
      </c>
      <c r="C188" s="1">
        <f t="shared" si="13"/>
        <v>18.600000000000101</v>
      </c>
      <c r="D188" s="1">
        <f t="shared" si="14"/>
        <v>-524.85058734822178</v>
      </c>
      <c r="E188" s="1">
        <f t="shared" si="15"/>
        <v>6434.8560000001044</v>
      </c>
      <c r="F188" s="1">
        <f t="shared" si="16"/>
        <v>-181577.30919899279</v>
      </c>
      <c r="G188" s="1">
        <f t="shared" si="17"/>
        <v>2226202.7817600602</v>
      </c>
      <c r="I188" s="12">
        <v>160</v>
      </c>
      <c r="J188" s="12">
        <v>1.5143667520433741</v>
      </c>
      <c r="K188" s="12">
        <v>-6.3807779025777389E-3</v>
      </c>
      <c r="L188" s="12"/>
      <c r="M188" s="12"/>
      <c r="N188" s="12"/>
      <c r="O188" s="12"/>
      <c r="P188" s="12"/>
      <c r="Q188" s="12"/>
    </row>
    <row r="189" spans="1:17" x14ac:dyDescent="0.35">
      <c r="A189" s="1">
        <v>18.700000000000099</v>
      </c>
      <c r="B189" s="1">
        <f t="shared" si="12"/>
        <v>1.5173712782933972</v>
      </c>
      <c r="C189" s="1">
        <f t="shared" si="13"/>
        <v>18.700000000000099</v>
      </c>
      <c r="D189" s="1">
        <f t="shared" si="14"/>
        <v>-530.60956230642364</v>
      </c>
      <c r="E189" s="1">
        <f t="shared" si="15"/>
        <v>6539.2030000001032</v>
      </c>
      <c r="F189" s="1">
        <f t="shared" si="16"/>
        <v>-185548.85784293525</v>
      </c>
      <c r="G189" s="1">
        <f t="shared" si="17"/>
        <v>2286693.8970700605</v>
      </c>
      <c r="I189" s="12">
        <v>161</v>
      </c>
      <c r="J189" s="12">
        <v>1.5130359868404604</v>
      </c>
      <c r="K189" s="12">
        <v>-4.6584700415206459E-3</v>
      </c>
      <c r="L189" s="12"/>
      <c r="M189" s="12"/>
      <c r="N189" s="12"/>
      <c r="O189" s="12"/>
      <c r="P189" s="12"/>
      <c r="Q189" s="12"/>
    </row>
    <row r="190" spans="1:17" x14ac:dyDescent="0.35">
      <c r="A190" s="1">
        <v>18.8000000000001</v>
      </c>
      <c r="B190" s="1">
        <f t="shared" si="12"/>
        <v>1.5176549179499614</v>
      </c>
      <c r="C190" s="1">
        <f t="shared" si="13"/>
        <v>18.8000000000001</v>
      </c>
      <c r="D190" s="1">
        <f t="shared" si="14"/>
        <v>-536.39995420024002</v>
      </c>
      <c r="E190" s="1">
        <f t="shared" si="15"/>
        <v>6644.672000000106</v>
      </c>
      <c r="F190" s="1">
        <f t="shared" si="16"/>
        <v>-189585.19981253485</v>
      </c>
      <c r="G190" s="1">
        <f t="shared" si="17"/>
        <v>2348492.8716800623</v>
      </c>
      <c r="I190" s="12">
        <v>162</v>
      </c>
      <c r="J190" s="12">
        <v>1.5116522621436363</v>
      </c>
      <c r="K190" s="12">
        <v>-2.8880477614967592E-3</v>
      </c>
      <c r="L190" s="12"/>
      <c r="M190" s="12"/>
      <c r="N190" s="12"/>
      <c r="O190" s="12"/>
      <c r="P190" s="12"/>
      <c r="Q190" s="12"/>
    </row>
    <row r="191" spans="1:17" x14ac:dyDescent="0.35">
      <c r="A191" s="1">
        <v>18.900000000000102</v>
      </c>
      <c r="B191" s="1">
        <f t="shared" si="12"/>
        <v>1.5179355645523822</v>
      </c>
      <c r="C191" s="1">
        <f t="shared" si="13"/>
        <v>18.900000000000102</v>
      </c>
      <c r="D191" s="1">
        <f t="shared" si="14"/>
        <v>-542.22176301376226</v>
      </c>
      <c r="E191" s="1">
        <f t="shared" si="15"/>
        <v>6751.2690000001094</v>
      </c>
      <c r="F191" s="1">
        <f t="shared" si="16"/>
        <v>-193687.03596614811</v>
      </c>
      <c r="G191" s="1">
        <f t="shared" si="17"/>
        <v>2411620.7994900648</v>
      </c>
      <c r="I191" s="12">
        <v>163</v>
      </c>
      <c r="J191" s="12">
        <v>1.5102237137333905</v>
      </c>
      <c r="K191" s="12">
        <v>-1.0775575777526303E-3</v>
      </c>
      <c r="L191" s="12"/>
      <c r="M191" s="12"/>
      <c r="N191" s="12"/>
      <c r="O191" s="12"/>
      <c r="P191" s="12"/>
      <c r="Q191" s="12"/>
    </row>
    <row r="192" spans="1:17" x14ac:dyDescent="0.35">
      <c r="A192" s="1">
        <v>19.000000000000099</v>
      </c>
      <c r="B192" s="1">
        <f t="shared" si="12"/>
        <v>1.5182132651839553</v>
      </c>
      <c r="C192" s="1">
        <f t="shared" si="13"/>
        <v>19.000000000000099</v>
      </c>
      <c r="D192" s="1">
        <f t="shared" si="14"/>
        <v>-548.07498873141355</v>
      </c>
      <c r="E192" s="1">
        <f t="shared" si="15"/>
        <v>6859.0000000001073</v>
      </c>
      <c r="F192" s="1">
        <f t="shared" si="16"/>
        <v>-197855.07093204235</v>
      </c>
      <c r="G192" s="1">
        <f t="shared" si="17"/>
        <v>2476099.0000000643</v>
      </c>
      <c r="I192" s="12">
        <v>164</v>
      </c>
      <c r="J192" s="12">
        <v>1.5087590787700798</v>
      </c>
      <c r="K192" s="12">
        <v>7.6435043790668011E-4</v>
      </c>
      <c r="L192" s="12"/>
      <c r="M192" s="12"/>
      <c r="N192" s="12"/>
      <c r="O192" s="12"/>
      <c r="P192" s="12"/>
      <c r="Q192" s="12"/>
    </row>
    <row r="193" spans="1:17" x14ac:dyDescent="0.35">
      <c r="A193" s="1">
        <v>19.100000000000101</v>
      </c>
      <c r="B193" s="1">
        <f t="shared" si="12"/>
        <v>1.5184880659464801</v>
      </c>
      <c r="C193" s="1">
        <f t="shared" si="13"/>
        <v>19.100000000000101</v>
      </c>
      <c r="D193" s="1">
        <f t="shared" si="14"/>
        <v>-553.95963133794123</v>
      </c>
      <c r="E193" s="1">
        <f t="shared" si="15"/>
        <v>6967.8710000001111</v>
      </c>
      <c r="F193" s="1">
        <f t="shared" si="16"/>
        <v>-202090.0131083965</v>
      </c>
      <c r="G193" s="1">
        <f t="shared" si="17"/>
        <v>2541949.0195100671</v>
      </c>
      <c r="I193" s="12">
        <v>165</v>
      </c>
      <c r="J193" s="12">
        <v>1.5072677090611037</v>
      </c>
      <c r="K193" s="12">
        <v>2.6284094558053361E-3</v>
      </c>
      <c r="L193" s="12"/>
      <c r="M193" s="12"/>
      <c r="N193" s="12"/>
      <c r="O193" s="12"/>
      <c r="P193" s="12"/>
      <c r="Q193" s="12"/>
    </row>
    <row r="194" spans="1:17" x14ac:dyDescent="0.35">
      <c r="A194" s="1">
        <v>19.200000000000099</v>
      </c>
      <c r="B194" s="1">
        <f t="shared" si="12"/>
        <v>1.5187600119856808</v>
      </c>
      <c r="C194" s="1">
        <f t="shared" si="13"/>
        <v>19.200000000000099</v>
      </c>
      <c r="D194" s="1">
        <f t="shared" si="14"/>
        <v>-559.87569081840718</v>
      </c>
      <c r="E194" s="1">
        <f t="shared" si="15"/>
        <v>7077.8880000001091</v>
      </c>
      <c r="F194" s="1">
        <f t="shared" si="16"/>
        <v>-206392.57466329972</v>
      </c>
      <c r="G194" s="1">
        <f t="shared" si="17"/>
        <v>2609192.6323200669</v>
      </c>
      <c r="I194" s="12">
        <v>166</v>
      </c>
      <c r="J194" s="12">
        <v>1.505759584327814</v>
      </c>
      <c r="K194" s="12">
        <v>4.5047226849759259E-3</v>
      </c>
      <c r="L194" s="12"/>
      <c r="M194" s="12"/>
      <c r="N194" s="12"/>
      <c r="O194" s="12"/>
      <c r="P194" s="12"/>
      <c r="Q194" s="12"/>
    </row>
    <row r="195" spans="1:17" x14ac:dyDescent="0.35">
      <c r="A195" s="1">
        <v>19.3000000000001</v>
      </c>
      <c r="B195" s="1">
        <f t="shared" ref="B195:B202" si="18">ATAN(A195)</f>
        <v>1.5190291475158388</v>
      </c>
      <c r="C195" s="1">
        <f t="shared" ref="C195:C202" si="19">A195</f>
        <v>19.3000000000001</v>
      </c>
      <c r="D195" s="1">
        <f t="shared" ref="D195:D202" si="20">-B195*A195^2</f>
        <v>-565.82316715818069</v>
      </c>
      <c r="E195" s="1">
        <f t="shared" ref="E195:E202" si="21">A195^3</f>
        <v>7189.0570000001117</v>
      </c>
      <c r="F195" s="1">
        <f t="shared" ref="F195:F202" si="22">-B195*A195^4</f>
        <v>-210763.4715347529</v>
      </c>
      <c r="G195" s="1">
        <f t="shared" ref="G195:G202" si="23">A195^5</f>
        <v>2677851.8419300695</v>
      </c>
      <c r="I195" s="12">
        <v>167</v>
      </c>
      <c r="J195" s="12">
        <v>1.5042453254723291</v>
      </c>
      <c r="K195" s="12">
        <v>6.3827501675581821E-3</v>
      </c>
      <c r="L195" s="12"/>
      <c r="M195" s="12"/>
      <c r="N195" s="12"/>
      <c r="O195" s="12"/>
      <c r="P195" s="12"/>
      <c r="Q195" s="12"/>
    </row>
    <row r="196" spans="1:17" x14ac:dyDescent="0.35">
      <c r="A196" s="1">
        <v>19.400000000000102</v>
      </c>
      <c r="B196" s="1">
        <f t="shared" si="18"/>
        <v>1.5192955158436714</v>
      </c>
      <c r="C196" s="1">
        <f t="shared" si="19"/>
        <v>19.400000000000102</v>
      </c>
      <c r="D196" s="1">
        <f t="shared" si="20"/>
        <v>-571.80206034293019</v>
      </c>
      <c r="E196" s="1">
        <f t="shared" si="21"/>
        <v>7301.3840000001146</v>
      </c>
      <c r="F196" s="1">
        <f t="shared" si="22"/>
        <v>-215203.42343066743</v>
      </c>
      <c r="G196" s="1">
        <f t="shared" si="23"/>
        <v>2747948.8822400719</v>
      </c>
      <c r="I196" s="12">
        <v>168</v>
      </c>
      <c r="J196" s="12">
        <v>1.5027362078444231</v>
      </c>
      <c r="K196" s="12">
        <v>8.2512955709430624E-3</v>
      </c>
      <c r="L196" s="12"/>
      <c r="M196" s="12"/>
      <c r="N196" s="12"/>
      <c r="O196" s="12"/>
      <c r="P196" s="12"/>
      <c r="Q196" s="12"/>
    </row>
    <row r="197" spans="1:17" x14ac:dyDescent="0.35">
      <c r="A197" s="1">
        <v>19.500000000000099</v>
      </c>
      <c r="B197" s="1">
        <f t="shared" si="18"/>
        <v>1.5195591593914781</v>
      </c>
      <c r="C197" s="1">
        <f t="shared" si="19"/>
        <v>19.500000000000099</v>
      </c>
      <c r="D197" s="1">
        <f t="shared" si="20"/>
        <v>-577.81237035861545</v>
      </c>
      <c r="E197" s="1">
        <f t="shared" si="21"/>
        <v>7414.8750000001128</v>
      </c>
      <c r="F197" s="1">
        <f t="shared" si="22"/>
        <v>-219713.15382886576</v>
      </c>
      <c r="G197" s="1">
        <f t="shared" si="23"/>
        <v>2819506.2187500717</v>
      </c>
      <c r="I197" s="12">
        <v>169</v>
      </c>
      <c r="J197" s="12">
        <v>1.5012441745082441</v>
      </c>
      <c r="K197" s="12">
        <v>1.0098492977995921E-2</v>
      </c>
      <c r="L197" s="12"/>
      <c r="M197" s="12"/>
      <c r="N197" s="12"/>
      <c r="O197" s="12"/>
      <c r="P197" s="12"/>
      <c r="Q197" s="12"/>
    </row>
    <row r="198" spans="1:17" x14ac:dyDescent="0.35">
      <c r="A198" s="1">
        <v>19.600000000000101</v>
      </c>
      <c r="B198" s="1">
        <f t="shared" si="18"/>
        <v>1.5198201197195835</v>
      </c>
      <c r="C198" s="1">
        <f t="shared" si="19"/>
        <v>19.600000000000101</v>
      </c>
      <c r="D198" s="1">
        <f t="shared" si="20"/>
        <v>-583.85409719148117</v>
      </c>
      <c r="E198" s="1">
        <f t="shared" si="21"/>
        <v>7529.5360000001165</v>
      </c>
      <c r="F198" s="1">
        <f t="shared" si="22"/>
        <v>-224293.38997708171</v>
      </c>
      <c r="G198" s="1">
        <f t="shared" si="23"/>
        <v>2892546.5497600744</v>
      </c>
      <c r="I198" s="12">
        <v>170</v>
      </c>
      <c r="J198" s="12">
        <v>1.4997818495090272</v>
      </c>
      <c r="K198" s="12">
        <v>1.1911793675282167E-2</v>
      </c>
      <c r="L198" s="12"/>
      <c r="M198" s="12"/>
      <c r="N198" s="12"/>
      <c r="O198" s="12"/>
      <c r="P198" s="12"/>
      <c r="Q198" s="12"/>
    </row>
    <row r="199" spans="1:17" x14ac:dyDescent="0.35">
      <c r="A199" s="1">
        <v>19.700000000000099</v>
      </c>
      <c r="B199" s="1">
        <f t="shared" si="18"/>
        <v>1.5200784375481011</v>
      </c>
      <c r="C199" s="1">
        <f t="shared" si="19"/>
        <v>19.700000000000099</v>
      </c>
      <c r="D199" s="1">
        <f t="shared" si="20"/>
        <v>-589.92724082804853</v>
      </c>
      <c r="E199" s="1">
        <f t="shared" si="21"/>
        <v>7645.3730000001151</v>
      </c>
      <c r="F199" s="1">
        <f t="shared" si="22"/>
        <v>-228944.86289295965</v>
      </c>
      <c r="G199" s="1">
        <f t="shared" si="23"/>
        <v>2967092.8075700747</v>
      </c>
      <c r="I199" s="12">
        <v>171</v>
      </c>
      <c r="J199" s="12">
        <v>1.498362551139822</v>
      </c>
      <c r="K199" s="12">
        <v>1.3677952939352256E-2</v>
      </c>
      <c r="L199" s="12"/>
      <c r="M199" s="12"/>
      <c r="N199" s="12"/>
      <c r="O199" s="12"/>
      <c r="P199" s="12"/>
      <c r="Q199" s="12"/>
    </row>
    <row r="200" spans="1:17" x14ac:dyDescent="0.35">
      <c r="A200" s="1">
        <v>19.8000000000001</v>
      </c>
      <c r="B200" s="1">
        <f t="shared" si="18"/>
        <v>1.520334152778041</v>
      </c>
      <c r="C200" s="1">
        <f t="shared" si="19"/>
        <v>19.8000000000001</v>
      </c>
      <c r="D200" s="1">
        <f t="shared" si="20"/>
        <v>-596.03180125510914</v>
      </c>
      <c r="E200" s="1">
        <f t="shared" si="21"/>
        <v>7762.3920000001172</v>
      </c>
      <c r="F200" s="1">
        <f t="shared" si="22"/>
        <v>-233668.30736405533</v>
      </c>
      <c r="G200" s="1">
        <f t="shared" si="23"/>
        <v>3043168.1596800764</v>
      </c>
      <c r="I200" s="12">
        <v>172</v>
      </c>
      <c r="J200" s="12">
        <v>1.4970003052078695</v>
      </c>
      <c r="K200" s="12">
        <v>1.5383016821536311E-2</v>
      </c>
      <c r="L200" s="12"/>
      <c r="M200" s="12"/>
      <c r="N200" s="12"/>
      <c r="O200" s="12"/>
      <c r="P200" s="12"/>
      <c r="Q200" s="12"/>
    </row>
    <row r="201" spans="1:17" x14ac:dyDescent="0.35">
      <c r="A201" s="1">
        <v>19.900000000000102</v>
      </c>
      <c r="B201" s="1">
        <f t="shared" si="18"/>
        <v>1.5205873045117857</v>
      </c>
      <c r="C201" s="1">
        <f t="shared" si="19"/>
        <v>19.900000000000102</v>
      </c>
      <c r="D201" s="1">
        <f t="shared" si="20"/>
        <v>-602.16777845971842</v>
      </c>
      <c r="E201" s="1">
        <f t="shared" si="21"/>
        <v>7880.5990000001202</v>
      </c>
      <c r="F201" s="1">
        <f t="shared" si="22"/>
        <v>-238464.46194783549</v>
      </c>
      <c r="G201" s="1">
        <f t="shared" si="23"/>
        <v>3120796.0099900793</v>
      </c>
      <c r="I201" s="12">
        <v>173</v>
      </c>
      <c r="J201" s="12">
        <v>1.4957098583013533</v>
      </c>
      <c r="K201" s="12">
        <v>1.7012308930589803E-2</v>
      </c>
      <c r="L201" s="12"/>
      <c r="M201" s="12"/>
      <c r="N201" s="12"/>
      <c r="O201" s="12"/>
      <c r="P201" s="12"/>
      <c r="Q201" s="12"/>
    </row>
    <row r="202" spans="1:17" x14ac:dyDescent="0.35">
      <c r="A202" s="1">
        <v>20.000000000000099</v>
      </c>
      <c r="B202" s="1">
        <f t="shared" si="18"/>
        <v>1.5208379310729541</v>
      </c>
      <c r="C202" s="1">
        <f t="shared" si="19"/>
        <v>20.000000000000099</v>
      </c>
      <c r="D202" s="1">
        <f t="shared" si="20"/>
        <v>-608.33517242918765</v>
      </c>
      <c r="E202" s="1">
        <f t="shared" si="21"/>
        <v>8000.0000000001191</v>
      </c>
      <c r="F202" s="1">
        <f t="shared" si="22"/>
        <v>-243334.06897167748</v>
      </c>
      <c r="G202" s="1">
        <f t="shared" si="23"/>
        <v>3200000.0000000792</v>
      </c>
      <c r="I202" s="12">
        <v>174</v>
      </c>
      <c r="J202" s="12">
        <v>1.494506691055836</v>
      </c>
      <c r="K202" s="12">
        <v>1.8550417213957004E-2</v>
      </c>
      <c r="L202" s="12"/>
      <c r="M202" s="12"/>
      <c r="N202" s="12"/>
      <c r="O202" s="12"/>
      <c r="P202" s="12"/>
      <c r="Q202" s="12"/>
    </row>
    <row r="203" spans="1:17" x14ac:dyDescent="0.35">
      <c r="I203" s="12">
        <v>175</v>
      </c>
      <c r="J203" s="12">
        <v>1.493407031420606</v>
      </c>
      <c r="K203" s="12">
        <v>1.9981180737491222E-2</v>
      </c>
      <c r="L203" s="12"/>
      <c r="M203" s="12"/>
      <c r="N203" s="12"/>
      <c r="O203" s="12"/>
      <c r="P203" s="12"/>
      <c r="Q203" s="12"/>
    </row>
    <row r="204" spans="1:17" x14ac:dyDescent="0.35">
      <c r="I204" s="12">
        <v>176</v>
      </c>
      <c r="J204" s="12">
        <v>1.4924278679251373</v>
      </c>
      <c r="K204" s="12">
        <v>2.1287676463495053E-2</v>
      </c>
      <c r="L204" s="12"/>
      <c r="M204" s="12"/>
      <c r="N204" s="12"/>
      <c r="O204" s="12"/>
      <c r="P204" s="12"/>
      <c r="Q204" s="12"/>
    </row>
    <row r="205" spans="1:17" x14ac:dyDescent="0.35">
      <c r="I205" s="12">
        <v>177</v>
      </c>
      <c r="J205" s="12">
        <v>1.4915869629455223</v>
      </c>
      <c r="K205" s="12">
        <v>2.2452206027281374E-2</v>
      </c>
      <c r="L205" s="12"/>
      <c r="M205" s="12"/>
      <c r="N205" s="12"/>
      <c r="O205" s="12"/>
      <c r="P205" s="12"/>
      <c r="Q205" s="12"/>
    </row>
    <row r="206" spans="1:17" x14ac:dyDescent="0.35">
      <c r="I206" s="12">
        <v>178</v>
      </c>
      <c r="J206" s="12">
        <v>1.4909028659706536</v>
      </c>
      <c r="K206" s="12">
        <v>2.345628251253995E-2</v>
      </c>
      <c r="L206" s="12"/>
      <c r="M206" s="12"/>
      <c r="N206" s="12"/>
      <c r="O206" s="12"/>
      <c r="P206" s="12"/>
      <c r="Q206" s="12"/>
    </row>
    <row r="207" spans="1:17" x14ac:dyDescent="0.35">
      <c r="I207" s="12">
        <v>179</v>
      </c>
      <c r="J207" s="12">
        <v>1.4903949268685039</v>
      </c>
      <c r="K207" s="12">
        <v>2.4280617225216572E-2</v>
      </c>
      <c r="L207" s="12"/>
      <c r="M207" s="12"/>
      <c r="N207" s="12"/>
      <c r="O207" s="12"/>
      <c r="P207" s="12"/>
      <c r="Q207" s="12"/>
    </row>
    <row r="208" spans="1:17" x14ac:dyDescent="0.35">
      <c r="I208" s="12">
        <v>180</v>
      </c>
      <c r="J208" s="12">
        <v>1.4900833091524177</v>
      </c>
      <c r="K208" s="12">
        <v>2.4905106466041715E-2</v>
      </c>
      <c r="L208" s="12"/>
      <c r="M208" s="12"/>
      <c r="N208" s="12"/>
      <c r="O208" s="12"/>
      <c r="P208" s="12"/>
      <c r="Q208" s="12"/>
    </row>
    <row r="209" spans="9:17" x14ac:dyDescent="0.35">
      <c r="I209" s="12">
        <v>181</v>
      </c>
      <c r="J209" s="12">
        <v>1.4899890032473309</v>
      </c>
      <c r="K209" s="12">
        <v>2.5308818301849278E-2</v>
      </c>
      <c r="L209" s="12"/>
      <c r="M209" s="12"/>
      <c r="N209" s="12"/>
      <c r="O209" s="12"/>
      <c r="P209" s="12"/>
      <c r="Q209" s="12"/>
    </row>
    <row r="210" spans="9:17" x14ac:dyDescent="0.35">
      <c r="I210" s="12">
        <v>182</v>
      </c>
      <c r="J210" s="12">
        <v>1.4901338397558099</v>
      </c>
      <c r="K210" s="12">
        <v>2.5469979335839055E-2</v>
      </c>
      <c r="L210" s="12"/>
      <c r="M210" s="12"/>
      <c r="N210" s="12"/>
      <c r="O210" s="12"/>
      <c r="P210" s="12"/>
      <c r="Q210" s="12"/>
    </row>
    <row r="211" spans="9:17" x14ac:dyDescent="0.35">
      <c r="I211" s="12">
        <v>183</v>
      </c>
      <c r="J211" s="12">
        <v>1.4905405027242189</v>
      </c>
      <c r="K211" s="12">
        <v>2.5365961476524257E-2</v>
      </c>
      <c r="L211" s="12"/>
      <c r="M211" s="12"/>
      <c r="N211" s="12"/>
      <c r="O211" s="12"/>
      <c r="P211" s="12"/>
      <c r="Q211" s="12"/>
    </row>
    <row r="212" spans="9:17" x14ac:dyDescent="0.35">
      <c r="I212" s="12">
        <v>184</v>
      </c>
      <c r="J212" s="12">
        <v>1.4912325429088789</v>
      </c>
      <c r="K212" s="12">
        <v>2.4973268705541507E-2</v>
      </c>
      <c r="L212" s="12"/>
      <c r="M212" s="12"/>
      <c r="N212" s="12"/>
      <c r="O212" s="12"/>
      <c r="P212" s="12"/>
      <c r="Q212" s="12"/>
    </row>
    <row r="213" spans="9:17" x14ac:dyDescent="0.35">
      <c r="I213" s="12">
        <v>185</v>
      </c>
      <c r="J213" s="12">
        <v>1.4922343910420537</v>
      </c>
      <c r="K213" s="12">
        <v>2.426752384453712E-2</v>
      </c>
      <c r="L213" s="12"/>
      <c r="M213" s="12"/>
      <c r="N213" s="12"/>
      <c r="O213" s="12"/>
      <c r="P213" s="12"/>
      <c r="Q213" s="12"/>
    </row>
    <row r="214" spans="9:17" x14ac:dyDescent="0.35">
      <c r="I214" s="12">
        <v>186</v>
      </c>
      <c r="J214" s="12">
        <v>1.4935713710979037</v>
      </c>
      <c r="K214" s="12">
        <v>2.3223455321024877E-2</v>
      </c>
      <c r="L214" s="12"/>
      <c r="M214" s="12"/>
      <c r="N214" s="12"/>
      <c r="O214" s="12"/>
      <c r="P214" s="12"/>
      <c r="Q214" s="12"/>
    </row>
    <row r="215" spans="9:17" x14ac:dyDescent="0.35">
      <c r="I215" s="12">
        <v>187</v>
      </c>
      <c r="J215" s="12">
        <v>1.4952697135587272</v>
      </c>
      <c r="K215" s="12">
        <v>2.1814883932937068E-2</v>
      </c>
      <c r="L215" s="12"/>
      <c r="M215" s="12"/>
      <c r="N215" s="12"/>
      <c r="O215" s="12"/>
      <c r="P215" s="12"/>
      <c r="Q215" s="12"/>
    </row>
    <row r="216" spans="9:17" x14ac:dyDescent="0.35">
      <c r="I216" s="12">
        <v>188</v>
      </c>
      <c r="J216" s="12">
        <v>1.4973565686805621</v>
      </c>
      <c r="K216" s="12">
        <v>2.0014709612835135E-2</v>
      </c>
      <c r="L216" s="12"/>
      <c r="M216" s="12"/>
      <c r="N216" s="12"/>
      <c r="O216" s="12"/>
      <c r="P216" s="12"/>
      <c r="Q216" s="12"/>
    </row>
    <row r="217" spans="9:17" x14ac:dyDescent="0.35">
      <c r="I217" s="12">
        <v>189</v>
      </c>
      <c r="J217" s="12">
        <v>1.4998600197595202</v>
      </c>
      <c r="K217" s="12">
        <v>1.7794898190441222E-2</v>
      </c>
      <c r="L217" s="12"/>
      <c r="M217" s="12"/>
      <c r="N217" s="12"/>
      <c r="O217" s="12"/>
      <c r="P217" s="12"/>
      <c r="Q217" s="12"/>
    </row>
    <row r="218" spans="9:17" x14ac:dyDescent="0.35">
      <c r="I218" s="12">
        <v>190</v>
      </c>
      <c r="J218" s="12">
        <v>1.5028090963973177</v>
      </c>
      <c r="K218" s="12">
        <v>1.5126468155064465E-2</v>
      </c>
      <c r="L218" s="12"/>
      <c r="M218" s="12"/>
      <c r="N218" s="12"/>
      <c r="O218" s="12"/>
      <c r="P218" s="12"/>
      <c r="Q218" s="12"/>
    </row>
    <row r="219" spans="9:17" x14ac:dyDescent="0.35">
      <c r="I219" s="12">
        <v>191</v>
      </c>
      <c r="J219" s="12">
        <v>1.5062337877674636</v>
      </c>
      <c r="K219" s="12">
        <v>1.1979477416491635E-2</v>
      </c>
      <c r="L219" s="12"/>
      <c r="M219" s="12"/>
      <c r="N219" s="12"/>
      <c r="O219" s="12"/>
      <c r="P219" s="12"/>
      <c r="Q219" s="12"/>
    </row>
    <row r="220" spans="9:17" x14ac:dyDescent="0.35">
      <c r="I220" s="12">
        <v>192</v>
      </c>
      <c r="J220" s="12">
        <v>1.5101650558809681</v>
      </c>
      <c r="K220" s="12">
        <v>8.3230100655120598E-3</v>
      </c>
      <c r="L220" s="12"/>
      <c r="M220" s="12"/>
      <c r="N220" s="12"/>
      <c r="O220" s="12"/>
      <c r="P220" s="12"/>
      <c r="Q220" s="12"/>
    </row>
    <row r="221" spans="9:17" x14ac:dyDescent="0.35">
      <c r="I221" s="12">
        <v>193</v>
      </c>
      <c r="J221" s="12">
        <v>1.5146348488521824</v>
      </c>
      <c r="K221" s="12">
        <v>4.1251631334984218E-3</v>
      </c>
      <c r="L221" s="12"/>
      <c r="M221" s="12"/>
      <c r="N221" s="12"/>
      <c r="O221" s="12"/>
      <c r="P221" s="12"/>
      <c r="Q221" s="12"/>
    </row>
    <row r="222" spans="9:17" x14ac:dyDescent="0.35">
      <c r="I222" s="12">
        <v>194</v>
      </c>
      <c r="J222" s="12">
        <v>1.5196761141646888</v>
      </c>
      <c r="K222" s="12">
        <v>-6.4696664885000033E-4</v>
      </c>
      <c r="L222" s="12"/>
      <c r="M222" s="12"/>
      <c r="N222" s="12"/>
      <c r="O222" s="12"/>
      <c r="P222" s="12"/>
      <c r="Q222" s="12"/>
    </row>
    <row r="223" spans="9:17" x14ac:dyDescent="0.35">
      <c r="I223" s="12">
        <v>195</v>
      </c>
      <c r="J223" s="12">
        <v>1.5253228119369915</v>
      </c>
      <c r="K223" s="12">
        <v>-6.0272960933200892E-3</v>
      </c>
      <c r="L223" s="12"/>
      <c r="M223" s="12"/>
      <c r="N223" s="12"/>
      <c r="O223" s="12"/>
      <c r="P223" s="12"/>
      <c r="Q223" s="12"/>
    </row>
    <row r="224" spans="9:17" x14ac:dyDescent="0.35">
      <c r="I224" s="12">
        <v>196</v>
      </c>
      <c r="J224" s="12">
        <v>1.5316099281883382</v>
      </c>
      <c r="K224" s="12">
        <v>-1.2050768796860067E-2</v>
      </c>
      <c r="L224" s="12"/>
      <c r="M224" s="12"/>
      <c r="N224" s="12"/>
      <c r="O224" s="12"/>
      <c r="P224" s="12"/>
      <c r="Q224" s="12"/>
    </row>
    <row r="225" spans="9:17" x14ac:dyDescent="0.35">
      <c r="I225" s="12">
        <v>197</v>
      </c>
      <c r="J225" s="12">
        <v>1.5385734881045714</v>
      </c>
      <c r="K225" s="12">
        <v>-1.8753368384987867E-2</v>
      </c>
      <c r="L225" s="12"/>
      <c r="M225" s="12"/>
      <c r="N225" s="12"/>
      <c r="O225" s="12"/>
      <c r="P225" s="12"/>
      <c r="Q225" s="12"/>
    </row>
    <row r="226" spans="9:17" x14ac:dyDescent="0.35">
      <c r="I226" s="12">
        <v>198</v>
      </c>
      <c r="J226" s="12">
        <v>1.5462505693035524</v>
      </c>
      <c r="K226" s="12">
        <v>-2.61721317554513E-2</v>
      </c>
      <c r="L226" s="12"/>
      <c r="M226" s="12"/>
      <c r="N226" s="12"/>
      <c r="O226" s="12"/>
      <c r="P226" s="12"/>
      <c r="Q226" s="12"/>
    </row>
    <row r="227" spans="9:17" x14ac:dyDescent="0.35">
      <c r="I227" s="12">
        <v>199</v>
      </c>
      <c r="J227" s="12">
        <v>1.5546793151013176</v>
      </c>
      <c r="K227" s="12">
        <v>-3.4345162323276668E-2</v>
      </c>
      <c r="L227" s="12"/>
      <c r="M227" s="12"/>
      <c r="N227" s="12"/>
      <c r="O227" s="12"/>
      <c r="P227" s="12"/>
      <c r="Q227" s="12"/>
    </row>
    <row r="228" spans="9:17" x14ac:dyDescent="0.35">
      <c r="I228" s="12">
        <v>200</v>
      </c>
      <c r="J228" s="12">
        <v>1.5638989477772753</v>
      </c>
      <c r="K228" s="12">
        <v>-4.3311643265489641E-2</v>
      </c>
      <c r="L228" s="12"/>
      <c r="M228" s="12"/>
      <c r="N228" s="12"/>
      <c r="O228" s="12"/>
      <c r="P228" s="12"/>
      <c r="Q228" s="12"/>
    </row>
    <row r="229" spans="9:17" ht="21.75" thickBot="1" x14ac:dyDescent="0.4">
      <c r="I229" s="13">
        <v>201</v>
      </c>
      <c r="J229" s="13">
        <v>1.5739497818403265</v>
      </c>
      <c r="K229" s="13">
        <v>-5.3111850767372459E-2</v>
      </c>
      <c r="L229" s="12"/>
      <c r="M229" s="12"/>
      <c r="N229" s="12"/>
      <c r="O229" s="12"/>
      <c r="P229" s="12"/>
      <c r="Q229" s="12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EC99D-88E7-4381-956E-AAEFD7974D38}">
  <dimension ref="A1:Q229"/>
  <sheetViews>
    <sheetView topLeftCell="C1" workbookViewId="0">
      <selection activeCell="J6" sqref="J6"/>
    </sheetView>
  </sheetViews>
  <sheetFormatPr defaultColWidth="19" defaultRowHeight="21" x14ac:dyDescent="0.35"/>
  <cols>
    <col min="1" max="8" width="19" style="1"/>
    <col min="18" max="16384" width="19" style="1"/>
  </cols>
  <sheetData>
    <row r="1" spans="1:17" x14ac:dyDescent="0.35">
      <c r="A1" s="6" t="s">
        <v>31</v>
      </c>
      <c r="B1" s="6" t="s">
        <v>33</v>
      </c>
      <c r="C1" s="12" t="s">
        <v>30</v>
      </c>
      <c r="D1" s="6" t="s">
        <v>32</v>
      </c>
      <c r="E1" s="12" t="s">
        <v>42</v>
      </c>
      <c r="F1" s="6" t="s">
        <v>35</v>
      </c>
      <c r="G1" s="12" t="s">
        <v>40</v>
      </c>
      <c r="I1" s="12" t="s">
        <v>0</v>
      </c>
      <c r="J1" s="12"/>
      <c r="K1" s="12"/>
      <c r="L1" s="12"/>
      <c r="M1" s="12"/>
      <c r="N1" s="12"/>
      <c r="O1" s="12"/>
      <c r="P1" s="12"/>
      <c r="Q1" s="12"/>
    </row>
    <row r="2" spans="1:17" ht="21.75" thickBot="1" x14ac:dyDescent="0.4">
      <c r="A2" s="1">
        <v>0</v>
      </c>
      <c r="B2" s="1">
        <f>ATAN(A2)</f>
        <v>0</v>
      </c>
      <c r="C2" s="1">
        <f>-B2*A2</f>
        <v>0</v>
      </c>
      <c r="D2" s="1">
        <f>A2^2</f>
        <v>0</v>
      </c>
      <c r="E2" s="1">
        <f>-B2*A2^3</f>
        <v>0</v>
      </c>
      <c r="F2" s="1">
        <f>A2^4</f>
        <v>0</v>
      </c>
      <c r="G2" s="1">
        <f>-B2*A2^5</f>
        <v>0</v>
      </c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35">
      <c r="A3" s="1">
        <v>0.1</v>
      </c>
      <c r="B3" s="1">
        <f t="shared" ref="B3:B66" si="0">ATAN(A3)</f>
        <v>9.9668652491162038E-2</v>
      </c>
      <c r="C3" s="1">
        <f t="shared" ref="C3:C66" si="1">-B3*A3</f>
        <v>-9.9668652491162052E-3</v>
      </c>
      <c r="D3" s="1">
        <f t="shared" ref="D3:D66" si="2">A3^2</f>
        <v>1.0000000000000002E-2</v>
      </c>
      <c r="E3" s="1">
        <f t="shared" ref="E3:E66" si="3">-B3*A3^3</f>
        <v>-9.9668652491162062E-5</v>
      </c>
      <c r="F3" s="1">
        <f t="shared" ref="F3:F66" si="4">A3^4</f>
        <v>1.0000000000000005E-4</v>
      </c>
      <c r="G3" s="1">
        <f t="shared" ref="G3:G66" si="5">-B3*A3^5</f>
        <v>-9.9668652491162107E-7</v>
      </c>
      <c r="I3" s="2" t="s">
        <v>1</v>
      </c>
      <c r="J3" s="2"/>
      <c r="K3" s="12"/>
      <c r="L3" s="12"/>
      <c r="M3" s="12"/>
      <c r="N3" s="12"/>
      <c r="O3" s="12"/>
      <c r="P3" s="12"/>
      <c r="Q3" s="12"/>
    </row>
    <row r="4" spans="1:17" x14ac:dyDescent="0.35">
      <c r="A4" s="1">
        <v>0.2</v>
      </c>
      <c r="B4" s="1">
        <f t="shared" si="0"/>
        <v>0.19739555984988078</v>
      </c>
      <c r="C4" s="1">
        <f t="shared" si="1"/>
        <v>-3.9479111969976159E-2</v>
      </c>
      <c r="D4" s="1">
        <f t="shared" si="2"/>
        <v>4.0000000000000008E-2</v>
      </c>
      <c r="E4" s="1">
        <f t="shared" si="3"/>
        <v>-1.5791644787990465E-3</v>
      </c>
      <c r="F4" s="1">
        <f t="shared" si="4"/>
        <v>1.6000000000000007E-3</v>
      </c>
      <c r="G4" s="1">
        <f t="shared" si="5"/>
        <v>-6.3166579151961887E-5</v>
      </c>
      <c r="I4" s="12" t="s">
        <v>2</v>
      </c>
      <c r="J4" s="12">
        <v>0.97804785380167347</v>
      </c>
      <c r="K4" s="12"/>
      <c r="L4" s="12"/>
      <c r="M4" s="12"/>
      <c r="N4" s="12"/>
      <c r="O4" s="12"/>
      <c r="P4" s="12"/>
      <c r="Q4" s="12"/>
    </row>
    <row r="5" spans="1:17" x14ac:dyDescent="0.35">
      <c r="A5" s="1">
        <v>0.3</v>
      </c>
      <c r="B5" s="1">
        <f t="shared" si="0"/>
        <v>0.2914567944778671</v>
      </c>
      <c r="C5" s="1">
        <f t="shared" si="1"/>
        <v>-8.7437038343360127E-2</v>
      </c>
      <c r="D5" s="1">
        <f t="shared" si="2"/>
        <v>0.09</v>
      </c>
      <c r="E5" s="1">
        <f t="shared" si="3"/>
        <v>-7.8693334509024118E-3</v>
      </c>
      <c r="F5" s="1">
        <f t="shared" si="4"/>
        <v>8.0999999999999996E-3</v>
      </c>
      <c r="G5" s="1">
        <f t="shared" si="5"/>
        <v>-7.0824001058121706E-4</v>
      </c>
      <c r="I5" s="12" t="s">
        <v>3</v>
      </c>
      <c r="J5" s="12">
        <v>0.95657760432605965</v>
      </c>
      <c r="K5" s="12"/>
      <c r="L5" s="12"/>
      <c r="M5" s="12"/>
      <c r="N5" s="12"/>
      <c r="O5" s="12"/>
      <c r="P5" s="12"/>
      <c r="Q5" s="12"/>
    </row>
    <row r="6" spans="1:17" x14ac:dyDescent="0.35">
      <c r="A6" s="1">
        <v>0.4</v>
      </c>
      <c r="B6" s="1">
        <f t="shared" si="0"/>
        <v>0.3805063771123649</v>
      </c>
      <c r="C6" s="1">
        <f t="shared" si="1"/>
        <v>-0.15220255084494597</v>
      </c>
      <c r="D6" s="1">
        <f t="shared" si="2"/>
        <v>0.16000000000000003</v>
      </c>
      <c r="E6" s="1">
        <f t="shared" si="3"/>
        <v>-2.4352408135191361E-2</v>
      </c>
      <c r="F6" s="1">
        <f t="shared" si="4"/>
        <v>2.5600000000000012E-2</v>
      </c>
      <c r="G6" s="1">
        <f t="shared" si="5"/>
        <v>-3.896385301630619E-3</v>
      </c>
      <c r="I6" s="12" t="s">
        <v>4</v>
      </c>
      <c r="J6" s="12">
        <v>0.95546420956518896</v>
      </c>
      <c r="K6" s="12"/>
      <c r="L6" s="12"/>
      <c r="M6" s="12"/>
      <c r="N6" s="12"/>
      <c r="O6" s="12"/>
      <c r="P6" s="12"/>
      <c r="Q6" s="12"/>
    </row>
    <row r="7" spans="1:17" x14ac:dyDescent="0.35">
      <c r="A7" s="1">
        <v>0.5</v>
      </c>
      <c r="B7" s="1">
        <f t="shared" si="0"/>
        <v>0.46364760900080609</v>
      </c>
      <c r="C7" s="1">
        <f t="shared" si="1"/>
        <v>-0.23182380450040305</v>
      </c>
      <c r="D7" s="1">
        <f t="shared" si="2"/>
        <v>0.25</v>
      </c>
      <c r="E7" s="1">
        <f t="shared" si="3"/>
        <v>-5.7955951125100762E-2</v>
      </c>
      <c r="F7" s="1">
        <f t="shared" si="4"/>
        <v>6.25E-2</v>
      </c>
      <c r="G7" s="1">
        <f t="shared" si="5"/>
        <v>-1.448898778127519E-2</v>
      </c>
      <c r="I7" s="12" t="s">
        <v>5</v>
      </c>
      <c r="J7" s="12">
        <v>5.6357672848927183E-2</v>
      </c>
      <c r="K7" s="12"/>
      <c r="L7" s="12"/>
      <c r="M7" s="12"/>
      <c r="N7" s="12"/>
      <c r="O7" s="12"/>
      <c r="P7" s="12"/>
      <c r="Q7" s="12"/>
    </row>
    <row r="8" spans="1:17" ht="21.75" thickBot="1" x14ac:dyDescent="0.4">
      <c r="A8" s="1">
        <v>0.6</v>
      </c>
      <c r="B8" s="1">
        <f t="shared" si="0"/>
        <v>0.54041950027058416</v>
      </c>
      <c r="C8" s="1">
        <f t="shared" si="1"/>
        <v>-0.3242517001623505</v>
      </c>
      <c r="D8" s="1">
        <f t="shared" si="2"/>
        <v>0.36</v>
      </c>
      <c r="E8" s="1">
        <f t="shared" si="3"/>
        <v>-0.11673061205844618</v>
      </c>
      <c r="F8" s="1">
        <f t="shared" si="4"/>
        <v>0.12959999999999999</v>
      </c>
      <c r="G8" s="1">
        <f t="shared" si="5"/>
        <v>-4.2023020341040621E-2</v>
      </c>
      <c r="I8" s="13" t="s">
        <v>6</v>
      </c>
      <c r="J8" s="13">
        <v>201</v>
      </c>
      <c r="K8" s="12"/>
      <c r="L8" s="12"/>
      <c r="M8" s="12"/>
      <c r="N8" s="12"/>
      <c r="O8" s="12"/>
      <c r="P8" s="12"/>
      <c r="Q8" s="12"/>
    </row>
    <row r="9" spans="1:17" x14ac:dyDescent="0.35">
      <c r="A9" s="1">
        <v>0.7</v>
      </c>
      <c r="B9" s="1">
        <f t="shared" si="0"/>
        <v>0.61072596438920856</v>
      </c>
      <c r="C9" s="1">
        <f t="shared" si="1"/>
        <v>-0.42750817507244598</v>
      </c>
      <c r="D9" s="1">
        <f t="shared" si="2"/>
        <v>0.48999999999999994</v>
      </c>
      <c r="E9" s="1">
        <f t="shared" si="3"/>
        <v>-0.2094790057854985</v>
      </c>
      <c r="F9" s="1">
        <f t="shared" si="4"/>
        <v>0.24009999999999992</v>
      </c>
      <c r="G9" s="1">
        <f t="shared" si="5"/>
        <v>-0.10264471283489425</v>
      </c>
      <c r="I9" s="12"/>
      <c r="J9" s="12"/>
      <c r="K9" s="12"/>
      <c r="L9" s="12"/>
      <c r="M9" s="12"/>
      <c r="N9" s="12"/>
      <c r="O9" s="12"/>
      <c r="P9" s="12"/>
      <c r="Q9" s="12"/>
    </row>
    <row r="10" spans="1:17" ht="21.75" thickBot="1" x14ac:dyDescent="0.4">
      <c r="A10" s="1">
        <v>0.8</v>
      </c>
      <c r="B10" s="1">
        <f t="shared" si="0"/>
        <v>0.67474094222355274</v>
      </c>
      <c r="C10" s="1">
        <f t="shared" si="1"/>
        <v>-0.53979275377884217</v>
      </c>
      <c r="D10" s="1">
        <f t="shared" si="2"/>
        <v>0.64000000000000012</v>
      </c>
      <c r="E10" s="1">
        <f t="shared" si="3"/>
        <v>-0.3454673624184591</v>
      </c>
      <c r="F10" s="1">
        <f t="shared" si="4"/>
        <v>0.40960000000000019</v>
      </c>
      <c r="G10" s="1">
        <f t="shared" si="5"/>
        <v>-0.2210991119478139</v>
      </c>
      <c r="I10" s="12" t="s">
        <v>7</v>
      </c>
      <c r="J10" s="12"/>
      <c r="K10" s="12"/>
      <c r="L10" s="12"/>
      <c r="M10" s="12"/>
      <c r="N10" s="12"/>
      <c r="O10" s="12"/>
      <c r="P10" s="12"/>
      <c r="Q10" s="12"/>
    </row>
    <row r="11" spans="1:17" x14ac:dyDescent="0.35">
      <c r="A11" s="1">
        <v>0.9</v>
      </c>
      <c r="B11" s="1">
        <f t="shared" si="0"/>
        <v>0.73281510178650655</v>
      </c>
      <c r="C11" s="1">
        <f t="shared" si="1"/>
        <v>-0.65953359160785596</v>
      </c>
      <c r="D11" s="1">
        <f t="shared" si="2"/>
        <v>0.81</v>
      </c>
      <c r="E11" s="1">
        <f t="shared" si="3"/>
        <v>-0.5342222092023633</v>
      </c>
      <c r="F11" s="1">
        <f t="shared" si="4"/>
        <v>0.65610000000000013</v>
      </c>
      <c r="G11" s="1">
        <f t="shared" si="5"/>
        <v>-0.43271998945391438</v>
      </c>
      <c r="I11" s="4"/>
      <c r="J11" s="4" t="s">
        <v>12</v>
      </c>
      <c r="K11" s="4" t="s">
        <v>13</v>
      </c>
      <c r="L11" s="4" t="s">
        <v>14</v>
      </c>
      <c r="M11" s="4" t="s">
        <v>15</v>
      </c>
      <c r="N11" s="4" t="s">
        <v>16</v>
      </c>
      <c r="O11" s="12"/>
      <c r="P11" s="12"/>
      <c r="Q11" s="12"/>
    </row>
    <row r="12" spans="1:17" x14ac:dyDescent="0.35">
      <c r="A12" s="1">
        <v>1</v>
      </c>
      <c r="B12" s="1">
        <f t="shared" si="0"/>
        <v>0.78539816339744828</v>
      </c>
      <c r="C12" s="1">
        <f t="shared" si="1"/>
        <v>-0.78539816339744828</v>
      </c>
      <c r="D12" s="1">
        <f t="shared" si="2"/>
        <v>1</v>
      </c>
      <c r="E12" s="1">
        <f t="shared" si="3"/>
        <v>-0.78539816339744828</v>
      </c>
      <c r="F12" s="1">
        <f t="shared" si="4"/>
        <v>1</v>
      </c>
      <c r="G12" s="1">
        <f t="shared" si="5"/>
        <v>-0.78539816339744828</v>
      </c>
      <c r="I12" s="12" t="s">
        <v>8</v>
      </c>
      <c r="J12" s="12">
        <v>5</v>
      </c>
      <c r="K12" s="12">
        <v>13.644170668526893</v>
      </c>
      <c r="L12" s="12">
        <v>2.7288341337053788</v>
      </c>
      <c r="M12" s="12">
        <v>859.15403767336477</v>
      </c>
      <c r="N12" s="12">
        <v>1.0390586463135962E-130</v>
      </c>
      <c r="O12" s="12"/>
      <c r="P12" s="12"/>
      <c r="Q12" s="12"/>
    </row>
    <row r="13" spans="1:17" x14ac:dyDescent="0.35">
      <c r="A13" s="1">
        <v>1.1000000000000001</v>
      </c>
      <c r="B13" s="1">
        <f t="shared" si="0"/>
        <v>0.83298126667443173</v>
      </c>
      <c r="C13" s="1">
        <f t="shared" si="1"/>
        <v>-0.91627939334187503</v>
      </c>
      <c r="D13" s="1">
        <f t="shared" si="2"/>
        <v>1.2100000000000002</v>
      </c>
      <c r="E13" s="1">
        <f t="shared" si="3"/>
        <v>-1.1086980659436689</v>
      </c>
      <c r="F13" s="1">
        <f t="shared" si="4"/>
        <v>1.4641000000000004</v>
      </c>
      <c r="G13" s="1">
        <f t="shared" si="5"/>
        <v>-1.3415246597918395</v>
      </c>
      <c r="I13" s="12" t="s">
        <v>9</v>
      </c>
      <c r="J13" s="12">
        <v>195</v>
      </c>
      <c r="K13" s="12">
        <v>0.61935652134460728</v>
      </c>
      <c r="L13" s="12">
        <v>3.1761872889467038E-3</v>
      </c>
      <c r="M13" s="12"/>
      <c r="N13" s="12"/>
      <c r="O13" s="12"/>
      <c r="P13" s="12"/>
      <c r="Q13" s="12"/>
    </row>
    <row r="14" spans="1:17" ht="21.75" thickBot="1" x14ac:dyDescent="0.4">
      <c r="A14" s="1">
        <v>1.2</v>
      </c>
      <c r="B14" s="1">
        <f t="shared" si="0"/>
        <v>0.87605805059819342</v>
      </c>
      <c r="C14" s="1">
        <f t="shared" si="1"/>
        <v>-1.051269660717832</v>
      </c>
      <c r="D14" s="1">
        <f t="shared" si="2"/>
        <v>1.44</v>
      </c>
      <c r="E14" s="1">
        <f t="shared" si="3"/>
        <v>-1.5138283114336781</v>
      </c>
      <c r="F14" s="1">
        <f t="shared" si="4"/>
        <v>2.0735999999999999</v>
      </c>
      <c r="G14" s="1">
        <f t="shared" si="5"/>
        <v>-2.1799127684644963</v>
      </c>
      <c r="I14" s="13" t="s">
        <v>10</v>
      </c>
      <c r="J14" s="13">
        <v>200</v>
      </c>
      <c r="K14" s="13">
        <v>14.2635271898715</v>
      </c>
      <c r="L14" s="13"/>
      <c r="M14" s="13"/>
      <c r="N14" s="13"/>
      <c r="O14" s="12"/>
      <c r="P14" s="12"/>
      <c r="Q14" s="12"/>
    </row>
    <row r="15" spans="1:17" ht="21.75" thickBot="1" x14ac:dyDescent="0.4">
      <c r="A15" s="1">
        <v>1.3</v>
      </c>
      <c r="B15" s="1">
        <f t="shared" si="0"/>
        <v>0.91510070055336046</v>
      </c>
      <c r="C15" s="1">
        <f t="shared" si="1"/>
        <v>-1.1896309107193686</v>
      </c>
      <c r="D15" s="1">
        <f t="shared" si="2"/>
        <v>1.6900000000000002</v>
      </c>
      <c r="E15" s="1">
        <f t="shared" si="3"/>
        <v>-2.0104762391157336</v>
      </c>
      <c r="F15" s="1">
        <f t="shared" si="4"/>
        <v>2.8561000000000005</v>
      </c>
      <c r="G15" s="1">
        <f t="shared" si="5"/>
        <v>-3.3977048441055895</v>
      </c>
      <c r="I15" s="12"/>
      <c r="J15" s="12"/>
      <c r="K15" s="12"/>
      <c r="L15" s="12"/>
      <c r="M15" s="12"/>
      <c r="N15" s="12"/>
      <c r="O15" s="12"/>
      <c r="P15" s="12"/>
      <c r="Q15" s="12"/>
    </row>
    <row r="16" spans="1:17" x14ac:dyDescent="0.35">
      <c r="A16" s="1">
        <v>1.4</v>
      </c>
      <c r="B16" s="1">
        <f t="shared" si="0"/>
        <v>0.95054684081207508</v>
      </c>
      <c r="C16" s="1">
        <f t="shared" si="1"/>
        <v>-1.3307655771369051</v>
      </c>
      <c r="D16" s="1">
        <f t="shared" si="2"/>
        <v>1.9599999999999997</v>
      </c>
      <c r="E16" s="1">
        <f t="shared" si="3"/>
        <v>-2.6083005311883332</v>
      </c>
      <c r="F16" s="1">
        <f t="shared" si="4"/>
        <v>3.8415999999999988</v>
      </c>
      <c r="G16" s="1">
        <f t="shared" si="5"/>
        <v>-5.1122690411291325</v>
      </c>
      <c r="I16" s="4"/>
      <c r="J16" s="4" t="s">
        <v>17</v>
      </c>
      <c r="K16" s="4" t="s">
        <v>5</v>
      </c>
      <c r="L16" s="4" t="s">
        <v>18</v>
      </c>
      <c r="M16" s="4" t="s">
        <v>19</v>
      </c>
      <c r="N16" s="4" t="s">
        <v>20</v>
      </c>
      <c r="O16" s="4" t="s">
        <v>21</v>
      </c>
      <c r="P16" s="4" t="s">
        <v>22</v>
      </c>
      <c r="Q16" s="4" t="s">
        <v>23</v>
      </c>
    </row>
    <row r="17" spans="1:17" x14ac:dyDescent="0.35">
      <c r="A17" s="1">
        <v>1.5</v>
      </c>
      <c r="B17" s="1">
        <f t="shared" si="0"/>
        <v>0.98279372324732905</v>
      </c>
      <c r="C17" s="1">
        <f t="shared" si="1"/>
        <v>-1.4741905848709935</v>
      </c>
      <c r="D17" s="1">
        <f t="shared" si="2"/>
        <v>2.25</v>
      </c>
      <c r="E17" s="1">
        <f t="shared" si="3"/>
        <v>-3.3169288159597357</v>
      </c>
      <c r="F17" s="1">
        <f t="shared" si="4"/>
        <v>5.0625</v>
      </c>
      <c r="G17" s="1">
        <f t="shared" si="5"/>
        <v>-7.4630898359094049</v>
      </c>
      <c r="I17" s="12" t="s">
        <v>11</v>
      </c>
      <c r="J17" s="12">
        <v>0.38674740491260984</v>
      </c>
      <c r="K17" s="12">
        <v>1.7470051589152647E-2</v>
      </c>
      <c r="L17" s="12">
        <v>22.13773685435169</v>
      </c>
      <c r="M17" s="12">
        <v>4.186651402605119E-55</v>
      </c>
      <c r="N17" s="12">
        <v>0.35229289839261424</v>
      </c>
      <c r="O17" s="12">
        <v>0.42120191143260544</v>
      </c>
      <c r="P17" s="12">
        <v>0.35229289839261424</v>
      </c>
      <c r="Q17" s="12">
        <v>0.42120191143260544</v>
      </c>
    </row>
    <row r="18" spans="1:17" x14ac:dyDescent="0.35">
      <c r="A18" s="1">
        <v>1.6</v>
      </c>
      <c r="B18" s="1">
        <f t="shared" si="0"/>
        <v>1.0121970114513341</v>
      </c>
      <c r="C18" s="1">
        <f t="shared" si="1"/>
        <v>-1.6195152183221346</v>
      </c>
      <c r="D18" s="1">
        <f t="shared" si="2"/>
        <v>2.5600000000000005</v>
      </c>
      <c r="E18" s="1">
        <f t="shared" si="3"/>
        <v>-4.1459589589046653</v>
      </c>
      <c r="F18" s="1">
        <f t="shared" si="4"/>
        <v>6.553600000000003</v>
      </c>
      <c r="G18" s="1">
        <f t="shared" si="5"/>
        <v>-10.613654934795948</v>
      </c>
      <c r="I18" s="12" t="s">
        <v>30</v>
      </c>
      <c r="J18" s="12">
        <v>-0.56056907335010542</v>
      </c>
      <c r="K18" s="12">
        <v>2.0675953158187016E-2</v>
      </c>
      <c r="L18" s="12">
        <v>-27.112127265007757</v>
      </c>
      <c r="M18" s="12">
        <v>4.5195283884429021E-68</v>
      </c>
      <c r="N18" s="12">
        <v>-0.60134627193251844</v>
      </c>
      <c r="O18" s="12">
        <v>-0.5197918747676924</v>
      </c>
      <c r="P18" s="12">
        <v>-0.60134627193251844</v>
      </c>
      <c r="Q18" s="12">
        <v>-0.5197918747676924</v>
      </c>
    </row>
    <row r="19" spans="1:17" x14ac:dyDescent="0.35">
      <c r="A19" s="1">
        <v>1.7</v>
      </c>
      <c r="B19" s="1">
        <f t="shared" si="0"/>
        <v>1.0390722595360911</v>
      </c>
      <c r="C19" s="1">
        <f t="shared" si="1"/>
        <v>-1.7664228412113547</v>
      </c>
      <c r="D19" s="1">
        <f t="shared" si="2"/>
        <v>2.8899999999999997</v>
      </c>
      <c r="E19" s="1">
        <f t="shared" si="3"/>
        <v>-5.1049620111008149</v>
      </c>
      <c r="F19" s="1">
        <f t="shared" si="4"/>
        <v>8.3520999999999983</v>
      </c>
      <c r="G19" s="1">
        <f t="shared" si="5"/>
        <v>-14.753340212081353</v>
      </c>
      <c r="I19" s="12" t="s">
        <v>32</v>
      </c>
      <c r="J19" s="12">
        <v>-0.17248772294501846</v>
      </c>
      <c r="K19" s="12">
        <v>8.6349392277941788E-3</v>
      </c>
      <c r="L19" s="12">
        <v>-19.975557255784064</v>
      </c>
      <c r="M19" s="12">
        <v>4.7234848113447321E-49</v>
      </c>
      <c r="N19" s="12">
        <v>-0.18951758507253097</v>
      </c>
      <c r="O19" s="12">
        <v>-0.15545786081750596</v>
      </c>
      <c r="P19" s="12">
        <v>-0.18951758507253097</v>
      </c>
      <c r="Q19" s="12">
        <v>-0.15545786081750596</v>
      </c>
    </row>
    <row r="20" spans="1:17" x14ac:dyDescent="0.35">
      <c r="A20" s="1">
        <v>1.8</v>
      </c>
      <c r="B20" s="1">
        <f t="shared" si="0"/>
        <v>1.0636978224025597</v>
      </c>
      <c r="C20" s="1">
        <f t="shared" si="1"/>
        <v>-1.9146560803246075</v>
      </c>
      <c r="D20" s="1">
        <f t="shared" si="2"/>
        <v>3.24</v>
      </c>
      <c r="E20" s="1">
        <f t="shared" si="3"/>
        <v>-6.2034857002517292</v>
      </c>
      <c r="F20" s="1">
        <f t="shared" si="4"/>
        <v>10.497600000000002</v>
      </c>
      <c r="G20" s="1">
        <f t="shared" si="5"/>
        <v>-20.099293668815605</v>
      </c>
      <c r="I20" s="12" t="s">
        <v>42</v>
      </c>
      <c r="J20" s="12">
        <v>-1.1474112032693454E-2</v>
      </c>
      <c r="K20" s="12">
        <v>7.1910975367296226E-4</v>
      </c>
      <c r="L20" s="12">
        <v>-15.955995554347142</v>
      </c>
      <c r="M20" s="12">
        <v>3.2105113320859817E-37</v>
      </c>
      <c r="N20" s="12">
        <v>-1.2892343202193924E-2</v>
      </c>
      <c r="O20" s="12">
        <v>-1.0055880863192984E-2</v>
      </c>
      <c r="P20" s="12">
        <v>-1.2892343202193924E-2</v>
      </c>
      <c r="Q20" s="12">
        <v>-1.0055880863192984E-2</v>
      </c>
    </row>
    <row r="21" spans="1:17" x14ac:dyDescent="0.35">
      <c r="A21" s="1">
        <v>1.9</v>
      </c>
      <c r="B21" s="1">
        <f t="shared" si="0"/>
        <v>1.0863183977578734</v>
      </c>
      <c r="C21" s="1">
        <f t="shared" si="1"/>
        <v>-2.0640049557399593</v>
      </c>
      <c r="D21" s="1">
        <f t="shared" si="2"/>
        <v>3.61</v>
      </c>
      <c r="E21" s="1">
        <f t="shared" si="3"/>
        <v>-7.4510578902212528</v>
      </c>
      <c r="F21" s="1">
        <f t="shared" si="4"/>
        <v>13.0321</v>
      </c>
      <c r="G21" s="1">
        <f t="shared" si="5"/>
        <v>-26.898318983698726</v>
      </c>
      <c r="I21" s="12" t="s">
        <v>35</v>
      </c>
      <c r="J21" s="12">
        <v>-8.1523604192504004E-4</v>
      </c>
      <c r="K21" s="12">
        <v>5.9498452041414431E-5</v>
      </c>
      <c r="L21" s="12">
        <v>-13.701802550385473</v>
      </c>
      <c r="M21" s="12">
        <v>2.2599314229977533E-30</v>
      </c>
      <c r="N21" s="12">
        <v>-9.3257913008531893E-4</v>
      </c>
      <c r="O21" s="12">
        <v>-6.9789295376476116E-4</v>
      </c>
      <c r="P21" s="12">
        <v>-9.3257913008531893E-4</v>
      </c>
      <c r="Q21" s="12">
        <v>-6.9789295376476116E-4</v>
      </c>
    </row>
    <row r="22" spans="1:17" ht="21.75" thickBot="1" x14ac:dyDescent="0.4">
      <c r="A22" s="1">
        <v>2</v>
      </c>
      <c r="B22" s="1">
        <f t="shared" si="0"/>
        <v>1.1071487177940904</v>
      </c>
      <c r="C22" s="1">
        <f t="shared" si="1"/>
        <v>-2.2142974355881808</v>
      </c>
      <c r="D22" s="1">
        <f t="shared" si="2"/>
        <v>4</v>
      </c>
      <c r="E22" s="1">
        <f t="shared" si="3"/>
        <v>-8.8571897423527233</v>
      </c>
      <c r="F22" s="1">
        <f t="shared" si="4"/>
        <v>16</v>
      </c>
      <c r="G22" s="1">
        <f t="shared" si="5"/>
        <v>-35.428758969410893</v>
      </c>
      <c r="I22" s="13" t="s">
        <v>40</v>
      </c>
      <c r="J22" s="13">
        <v>-9.0368263709071072E-6</v>
      </c>
      <c r="K22" s="13">
        <v>7.4479457629009668E-7</v>
      </c>
      <c r="L22" s="13">
        <v>-12.13331388088314</v>
      </c>
      <c r="M22" s="13">
        <v>1.3200706809319119E-25</v>
      </c>
      <c r="N22" s="13">
        <v>-1.0505713251629201E-5</v>
      </c>
      <c r="O22" s="13">
        <v>-7.5679394901850131E-6</v>
      </c>
      <c r="P22" s="13">
        <v>-1.0505713251629201E-5</v>
      </c>
      <c r="Q22" s="13">
        <v>-7.5679394901850131E-6</v>
      </c>
    </row>
    <row r="23" spans="1:17" x14ac:dyDescent="0.35">
      <c r="A23" s="1">
        <v>2.1</v>
      </c>
      <c r="B23" s="1">
        <f t="shared" si="0"/>
        <v>1.1263771168937977</v>
      </c>
      <c r="C23" s="1">
        <f t="shared" si="1"/>
        <v>-2.3653919454769752</v>
      </c>
      <c r="D23" s="1">
        <f t="shared" si="2"/>
        <v>4.41</v>
      </c>
      <c r="E23" s="1">
        <f t="shared" si="3"/>
        <v>-10.431378479553462</v>
      </c>
      <c r="F23" s="1">
        <f t="shared" si="4"/>
        <v>19.4481</v>
      </c>
      <c r="G23" s="1">
        <f t="shared" si="5"/>
        <v>-46.002379094830765</v>
      </c>
      <c r="I23" s="12"/>
      <c r="J23" s="12"/>
      <c r="K23" s="12"/>
      <c r="L23" s="12"/>
      <c r="M23" s="12"/>
      <c r="N23" s="12"/>
      <c r="O23" s="12"/>
      <c r="P23" s="12"/>
      <c r="Q23" s="12"/>
    </row>
    <row r="24" spans="1:17" x14ac:dyDescent="0.35">
      <c r="A24" s="1">
        <v>2.2000000000000002</v>
      </c>
      <c r="B24" s="1">
        <f t="shared" si="0"/>
        <v>1.1441688336680205</v>
      </c>
      <c r="C24" s="1">
        <f t="shared" si="1"/>
        <v>-2.5171714340696454</v>
      </c>
      <c r="D24" s="1">
        <f t="shared" si="2"/>
        <v>4.8400000000000007</v>
      </c>
      <c r="E24" s="1">
        <f t="shared" si="3"/>
        <v>-12.183109740897086</v>
      </c>
      <c r="F24" s="1">
        <f t="shared" si="4"/>
        <v>23.425600000000006</v>
      </c>
      <c r="G24" s="1">
        <f t="shared" si="5"/>
        <v>-58.966251145941897</v>
      </c>
      <c r="I24" s="12"/>
      <c r="J24" s="12"/>
      <c r="K24" s="12"/>
      <c r="L24" s="12"/>
      <c r="M24" s="12"/>
      <c r="N24" s="12"/>
      <c r="O24" s="12"/>
      <c r="P24" s="12"/>
      <c r="Q24" s="12"/>
    </row>
    <row r="25" spans="1:17" x14ac:dyDescent="0.35">
      <c r="A25" s="1">
        <v>2.2999999999999998</v>
      </c>
      <c r="B25" s="1">
        <f t="shared" si="0"/>
        <v>1.1606689862534056</v>
      </c>
      <c r="C25" s="1">
        <f t="shared" si="1"/>
        <v>-2.6695386683828328</v>
      </c>
      <c r="D25" s="1">
        <f t="shared" si="2"/>
        <v>5.2899999999999991</v>
      </c>
      <c r="E25" s="1">
        <f t="shared" si="3"/>
        <v>-14.121859555745182</v>
      </c>
      <c r="F25" s="1">
        <f t="shared" si="4"/>
        <v>27.984099999999991</v>
      </c>
      <c r="G25" s="1">
        <f t="shared" si="5"/>
        <v>-74.704637049892014</v>
      </c>
      <c r="I25" s="12"/>
      <c r="J25" s="12"/>
      <c r="K25" s="12"/>
      <c r="L25" s="12"/>
      <c r="M25" s="12"/>
      <c r="N25" s="12"/>
      <c r="O25" s="12"/>
      <c r="P25" s="12"/>
      <c r="Q25" s="12"/>
    </row>
    <row r="26" spans="1:17" x14ac:dyDescent="0.35">
      <c r="A26" s="1">
        <v>2.4</v>
      </c>
      <c r="B26" s="1">
        <f t="shared" si="0"/>
        <v>1.176005207095135</v>
      </c>
      <c r="C26" s="1">
        <f t="shared" si="1"/>
        <v>-2.8224124970283238</v>
      </c>
      <c r="D26" s="1">
        <f t="shared" si="2"/>
        <v>5.76</v>
      </c>
      <c r="E26" s="1">
        <f t="shared" si="3"/>
        <v>-16.257095982883147</v>
      </c>
      <c r="F26" s="1">
        <f t="shared" si="4"/>
        <v>33.177599999999998</v>
      </c>
      <c r="G26" s="1">
        <f t="shared" si="5"/>
        <v>-93.640872861406919</v>
      </c>
      <c r="I26" s="12" t="s">
        <v>24</v>
      </c>
      <c r="J26" s="12"/>
      <c r="K26" s="12"/>
      <c r="L26" s="12"/>
      <c r="M26" s="12"/>
      <c r="N26" s="12"/>
      <c r="O26" s="12"/>
      <c r="P26" s="12"/>
      <c r="Q26" s="12"/>
    </row>
    <row r="27" spans="1:17" ht="21.75" thickBot="1" x14ac:dyDescent="0.4">
      <c r="A27" s="1">
        <v>2.5</v>
      </c>
      <c r="B27" s="1">
        <f t="shared" si="0"/>
        <v>1.1902899496825317</v>
      </c>
      <c r="C27" s="1">
        <f t="shared" si="1"/>
        <v>-2.9757248742063291</v>
      </c>
      <c r="D27" s="1">
        <f t="shared" si="2"/>
        <v>6.25</v>
      </c>
      <c r="E27" s="1">
        <f t="shared" si="3"/>
        <v>-18.598280463789557</v>
      </c>
      <c r="F27" s="1">
        <f t="shared" si="4"/>
        <v>39.0625</v>
      </c>
      <c r="G27" s="1">
        <f t="shared" si="5"/>
        <v>-116.23925289868473</v>
      </c>
      <c r="I27" s="12"/>
      <c r="J27" s="12"/>
      <c r="K27" s="12"/>
      <c r="L27" s="12"/>
      <c r="M27" s="12"/>
      <c r="N27" s="12"/>
      <c r="O27" s="12"/>
      <c r="P27" s="12"/>
      <c r="Q27" s="12"/>
    </row>
    <row r="28" spans="1:17" x14ac:dyDescent="0.35">
      <c r="A28" s="1">
        <v>2.6</v>
      </c>
      <c r="B28" s="1">
        <f t="shared" si="0"/>
        <v>1.2036224929766774</v>
      </c>
      <c r="C28" s="1">
        <f t="shared" si="1"/>
        <v>-3.1294184817393615</v>
      </c>
      <c r="D28" s="1">
        <f t="shared" si="2"/>
        <v>6.7600000000000007</v>
      </c>
      <c r="E28" s="1">
        <f t="shared" si="3"/>
        <v>-21.154868936558088</v>
      </c>
      <c r="F28" s="1">
        <f t="shared" si="4"/>
        <v>45.697600000000008</v>
      </c>
      <c r="G28" s="1">
        <f t="shared" si="5"/>
        <v>-143.00691401113266</v>
      </c>
      <c r="I28" s="4" t="s">
        <v>25</v>
      </c>
      <c r="J28" s="4" t="s">
        <v>39</v>
      </c>
      <c r="K28" s="4" t="s">
        <v>27</v>
      </c>
      <c r="L28" s="12"/>
      <c r="M28" s="12"/>
      <c r="N28" s="12"/>
      <c r="O28" s="12"/>
      <c r="P28" s="12"/>
      <c r="Q28" s="12"/>
    </row>
    <row r="29" spans="1:17" x14ac:dyDescent="0.35">
      <c r="A29" s="1">
        <v>2.7</v>
      </c>
      <c r="B29" s="1">
        <f t="shared" si="0"/>
        <v>1.2160906747839564</v>
      </c>
      <c r="C29" s="1">
        <f t="shared" si="1"/>
        <v>-3.2834448219166825</v>
      </c>
      <c r="D29" s="1">
        <f t="shared" si="2"/>
        <v>7.2900000000000009</v>
      </c>
      <c r="E29" s="1">
        <f t="shared" si="3"/>
        <v>-23.936312751772618</v>
      </c>
      <c r="F29" s="1">
        <f t="shared" si="4"/>
        <v>53.144100000000016</v>
      </c>
      <c r="G29" s="1">
        <f t="shared" si="5"/>
        <v>-174.49571996042241</v>
      </c>
      <c r="I29" s="12">
        <v>1</v>
      </c>
      <c r="J29" s="12">
        <v>0.38674740491260984</v>
      </c>
      <c r="K29" s="12">
        <v>-0.38674740491260984</v>
      </c>
      <c r="L29" s="12"/>
      <c r="M29" s="12"/>
      <c r="N29" s="12"/>
      <c r="O29" s="12"/>
      <c r="P29" s="12"/>
      <c r="Q29" s="12"/>
    </row>
    <row r="30" spans="1:17" x14ac:dyDescent="0.35">
      <c r="A30" s="1">
        <v>2.8</v>
      </c>
      <c r="B30" s="1">
        <f t="shared" si="0"/>
        <v>1.2277723863741932</v>
      </c>
      <c r="C30" s="1">
        <f t="shared" si="1"/>
        <v>-3.4377626818477407</v>
      </c>
      <c r="D30" s="1">
        <f t="shared" si="2"/>
        <v>7.839999999999999</v>
      </c>
      <c r="E30" s="1">
        <f t="shared" si="3"/>
        <v>-26.952059425686283</v>
      </c>
      <c r="F30" s="1">
        <f t="shared" si="4"/>
        <v>61.465599999999981</v>
      </c>
      <c r="G30" s="1">
        <f t="shared" si="5"/>
        <v>-211.30414589738044</v>
      </c>
      <c r="I30" s="12">
        <v>2</v>
      </c>
      <c r="J30" s="12">
        <v>0.39061070619474964</v>
      </c>
      <c r="K30" s="12">
        <v>-0.29094205370358761</v>
      </c>
      <c r="L30" s="12"/>
      <c r="M30" s="12"/>
      <c r="N30" s="12"/>
      <c r="O30" s="12"/>
      <c r="P30" s="12"/>
      <c r="Q30" s="12"/>
    </row>
    <row r="31" spans="1:17" x14ac:dyDescent="0.35">
      <c r="A31" s="1">
        <v>2.9</v>
      </c>
      <c r="B31" s="1">
        <f t="shared" si="0"/>
        <v>1.2387368592520112</v>
      </c>
      <c r="C31" s="1">
        <f t="shared" si="1"/>
        <v>-3.5923368918308323</v>
      </c>
      <c r="D31" s="1">
        <f t="shared" si="2"/>
        <v>8.41</v>
      </c>
      <c r="E31" s="1">
        <f t="shared" si="3"/>
        <v>-30.2115532602973</v>
      </c>
      <c r="F31" s="1">
        <f t="shared" si="4"/>
        <v>70.728099999999998</v>
      </c>
      <c r="G31" s="1">
        <f t="shared" si="5"/>
        <v>-254.07916291910027</v>
      </c>
      <c r="I31" s="12">
        <v>3</v>
      </c>
      <c r="J31" s="12">
        <v>0.40199548091180981</v>
      </c>
      <c r="K31" s="12">
        <v>-0.20459992106192904</v>
      </c>
      <c r="L31" s="12"/>
      <c r="M31" s="12"/>
      <c r="N31" s="12"/>
      <c r="O31" s="12"/>
      <c r="P31" s="12"/>
      <c r="Q31" s="12"/>
    </row>
    <row r="32" spans="1:17" x14ac:dyDescent="0.35">
      <c r="A32" s="1">
        <v>3</v>
      </c>
      <c r="B32" s="1">
        <f t="shared" si="0"/>
        <v>1.2490457723982544</v>
      </c>
      <c r="C32" s="1">
        <f t="shared" si="1"/>
        <v>-3.7471373171947633</v>
      </c>
      <c r="D32" s="1">
        <f t="shared" si="2"/>
        <v>9</v>
      </c>
      <c r="E32" s="1">
        <f t="shared" si="3"/>
        <v>-33.72423585475287</v>
      </c>
      <c r="F32" s="1">
        <f t="shared" si="4"/>
        <v>81</v>
      </c>
      <c r="G32" s="1">
        <f t="shared" si="5"/>
        <v>-303.51812269277582</v>
      </c>
      <c r="I32" s="12">
        <v>4</v>
      </c>
      <c r="J32" s="12">
        <v>0.42032170601011393</v>
      </c>
      <c r="K32" s="12">
        <v>-0.12886491153224683</v>
      </c>
      <c r="L32" s="12"/>
      <c r="M32" s="12"/>
      <c r="N32" s="12"/>
      <c r="O32" s="12"/>
      <c r="P32" s="12"/>
      <c r="Q32" s="12"/>
    </row>
    <row r="33" spans="1:17" x14ac:dyDescent="0.35">
      <c r="A33" s="1">
        <v>3.1</v>
      </c>
      <c r="B33" s="1">
        <f t="shared" si="0"/>
        <v>1.2587542052323633</v>
      </c>
      <c r="C33" s="1">
        <f t="shared" si="1"/>
        <v>-3.9021380362203262</v>
      </c>
      <c r="D33" s="1">
        <f t="shared" si="2"/>
        <v>9.6100000000000012</v>
      </c>
      <c r="E33" s="1">
        <f t="shared" si="3"/>
        <v>-37.499546528077339</v>
      </c>
      <c r="F33" s="1">
        <f t="shared" si="4"/>
        <v>92.352100000000021</v>
      </c>
      <c r="G33" s="1">
        <f t="shared" si="5"/>
        <v>-360.37064213482324</v>
      </c>
      <c r="I33" s="12">
        <v>5</v>
      </c>
      <c r="J33" s="12">
        <v>0.44472799955757381</v>
      </c>
      <c r="K33" s="12">
        <v>-6.4221622445208904E-2</v>
      </c>
      <c r="L33" s="12"/>
      <c r="M33" s="12"/>
      <c r="N33" s="12"/>
      <c r="O33" s="12"/>
      <c r="P33" s="12"/>
      <c r="Q33" s="12"/>
    </row>
    <row r="34" spans="1:17" x14ac:dyDescent="0.35">
      <c r="A34" s="1">
        <v>3.2</v>
      </c>
      <c r="B34" s="1">
        <f t="shared" si="0"/>
        <v>1.2679114584199251</v>
      </c>
      <c r="C34" s="1">
        <f t="shared" si="1"/>
        <v>-4.0573166669437608</v>
      </c>
      <c r="D34" s="1">
        <f t="shared" si="2"/>
        <v>10.240000000000002</v>
      </c>
      <c r="E34" s="1">
        <f t="shared" si="3"/>
        <v>-41.54692266950412</v>
      </c>
      <c r="F34" s="1">
        <f t="shared" si="4"/>
        <v>104.85760000000005</v>
      </c>
      <c r="G34" s="1">
        <f t="shared" si="5"/>
        <v>-425.44048813572232</v>
      </c>
      <c r="I34" s="12">
        <v>6</v>
      </c>
      <c r="J34" s="12">
        <v>0.47419290120365948</v>
      </c>
      <c r="K34" s="12">
        <v>-1.0545292202853385E-2</v>
      </c>
      <c r="L34" s="12"/>
      <c r="M34" s="12"/>
      <c r="N34" s="12"/>
      <c r="O34" s="12"/>
      <c r="P34" s="12"/>
      <c r="Q34" s="12"/>
    </row>
    <row r="35" spans="1:17" x14ac:dyDescent="0.35">
      <c r="A35" s="1">
        <v>3.3</v>
      </c>
      <c r="B35" s="1">
        <f t="shared" si="0"/>
        <v>1.2765617616837088</v>
      </c>
      <c r="C35" s="1">
        <f t="shared" si="1"/>
        <v>-4.2126538135562388</v>
      </c>
      <c r="D35" s="1">
        <f t="shared" si="2"/>
        <v>10.889999999999999</v>
      </c>
      <c r="E35" s="1">
        <f t="shared" si="3"/>
        <v>-45.875800029627442</v>
      </c>
      <c r="F35" s="1">
        <f t="shared" si="4"/>
        <v>118.59209999999997</v>
      </c>
      <c r="G35" s="1">
        <f t="shared" si="5"/>
        <v>-499.58746232264269</v>
      </c>
      <c r="I35" s="12">
        <v>7</v>
      </c>
      <c r="J35" s="12">
        <v>0.50765140502871664</v>
      </c>
      <c r="K35" s="12">
        <v>3.2768095241867523E-2</v>
      </c>
      <c r="L35" s="12"/>
      <c r="M35" s="12"/>
      <c r="N35" s="12"/>
      <c r="O35" s="12"/>
      <c r="P35" s="12"/>
      <c r="Q35" s="12"/>
    </row>
    <row r="36" spans="1:17" x14ac:dyDescent="0.35">
      <c r="A36" s="1">
        <v>3.4</v>
      </c>
      <c r="B36" s="1">
        <f t="shared" si="0"/>
        <v>1.2847448850775784</v>
      </c>
      <c r="C36" s="1">
        <f t="shared" si="1"/>
        <v>-4.3681326092637667</v>
      </c>
      <c r="D36" s="1">
        <f t="shared" si="2"/>
        <v>11.559999999999999</v>
      </c>
      <c r="E36" s="1">
        <f t="shared" si="3"/>
        <v>-50.495612963089137</v>
      </c>
      <c r="F36" s="1">
        <f t="shared" si="4"/>
        <v>133.63359999999997</v>
      </c>
      <c r="G36" s="1">
        <f t="shared" si="5"/>
        <v>-583.72928585331033</v>
      </c>
      <c r="I36" s="12">
        <v>8</v>
      </c>
      <c r="J36" s="12">
        <v>0.544085057209168</v>
      </c>
      <c r="K36" s="12">
        <v>6.6640907180040565E-2</v>
      </c>
      <c r="L36" s="12"/>
      <c r="M36" s="12"/>
      <c r="N36" s="12"/>
      <c r="O36" s="12"/>
      <c r="P36" s="12"/>
      <c r="Q36" s="12"/>
    </row>
    <row r="37" spans="1:17" x14ac:dyDescent="0.35">
      <c r="A37" s="1">
        <v>3.5</v>
      </c>
      <c r="B37" s="1">
        <f t="shared" si="0"/>
        <v>1.2924966677897853</v>
      </c>
      <c r="C37" s="1">
        <f t="shared" si="1"/>
        <v>-4.5237383372642483</v>
      </c>
      <c r="D37" s="1">
        <f t="shared" si="2"/>
        <v>12.25</v>
      </c>
      <c r="E37" s="1">
        <f t="shared" si="3"/>
        <v>-55.415794631487046</v>
      </c>
      <c r="F37" s="1">
        <f t="shared" si="4"/>
        <v>150.0625</v>
      </c>
      <c r="G37" s="1">
        <f t="shared" si="5"/>
        <v>-678.84348423571635</v>
      </c>
      <c r="I37" s="12">
        <v>9</v>
      </c>
      <c r="J37" s="12">
        <v>0.58257839458624672</v>
      </c>
      <c r="K37" s="12">
        <v>9.2162547637306025E-2</v>
      </c>
      <c r="L37" s="12"/>
      <c r="M37" s="12"/>
      <c r="N37" s="12"/>
      <c r="O37" s="12"/>
      <c r="P37" s="12"/>
      <c r="Q37" s="12"/>
    </row>
    <row r="38" spans="1:17" x14ac:dyDescent="0.35">
      <c r="A38" s="1">
        <v>3.6</v>
      </c>
      <c r="B38" s="1">
        <f t="shared" si="0"/>
        <v>1.2998494764564761</v>
      </c>
      <c r="C38" s="1">
        <f t="shared" si="1"/>
        <v>-4.6794581152433139</v>
      </c>
      <c r="D38" s="1">
        <f t="shared" si="2"/>
        <v>12.96</v>
      </c>
      <c r="E38" s="1">
        <f t="shared" si="3"/>
        <v>-60.645777173553356</v>
      </c>
      <c r="F38" s="1">
        <f t="shared" si="4"/>
        <v>167.96160000000003</v>
      </c>
      <c r="G38" s="1">
        <f t="shared" si="5"/>
        <v>-785.96927216925167</v>
      </c>
      <c r="I38" s="12">
        <v>10</v>
      </c>
      <c r="J38" s="12">
        <v>0.62234524314507345</v>
      </c>
      <c r="K38" s="12">
        <v>0.11046985864143311</v>
      </c>
      <c r="L38" s="12"/>
      <c r="M38" s="12"/>
      <c r="N38" s="12"/>
      <c r="O38" s="12"/>
      <c r="P38" s="12"/>
      <c r="Q38" s="12"/>
    </row>
    <row r="39" spans="1:17" x14ac:dyDescent="0.35">
      <c r="A39" s="1">
        <v>3.7</v>
      </c>
      <c r="B39" s="1">
        <f t="shared" si="0"/>
        <v>1.3068326031691921</v>
      </c>
      <c r="C39" s="1">
        <f t="shared" si="1"/>
        <v>-4.8352806317260111</v>
      </c>
      <c r="D39" s="1">
        <f t="shared" si="2"/>
        <v>13.690000000000001</v>
      </c>
      <c r="E39" s="1">
        <f t="shared" si="3"/>
        <v>-66.194991848329096</v>
      </c>
      <c r="F39" s="1">
        <f t="shared" si="4"/>
        <v>187.41610000000003</v>
      </c>
      <c r="G39" s="1">
        <f t="shared" si="5"/>
        <v>-906.20943840362543</v>
      </c>
      <c r="I39" s="12">
        <v>11</v>
      </c>
      <c r="J39" s="12">
        <v>0.6627332106161774</v>
      </c>
      <c r="K39" s="12">
        <v>0.12266495278127088</v>
      </c>
      <c r="L39" s="12"/>
      <c r="M39" s="12"/>
      <c r="N39" s="12"/>
      <c r="O39" s="12"/>
      <c r="P39" s="12"/>
      <c r="Q39" s="12"/>
    </row>
    <row r="40" spans="1:17" x14ac:dyDescent="0.35">
      <c r="A40" s="1">
        <v>3.8</v>
      </c>
      <c r="B40" s="1">
        <f t="shared" si="0"/>
        <v>1.313472611823808</v>
      </c>
      <c r="C40" s="1">
        <f t="shared" si="1"/>
        <v>-4.9911959249304703</v>
      </c>
      <c r="D40" s="1">
        <f t="shared" si="2"/>
        <v>14.44</v>
      </c>
      <c r="E40" s="1">
        <f t="shared" si="3"/>
        <v>-72.072869155995988</v>
      </c>
      <c r="F40" s="1">
        <f t="shared" si="4"/>
        <v>208.5136</v>
      </c>
      <c r="G40" s="1">
        <f t="shared" si="5"/>
        <v>-1040.732230612582</v>
      </c>
      <c r="I40" s="12">
        <v>12</v>
      </c>
      <c r="J40" s="12">
        <v>0.70321501246009777</v>
      </c>
      <c r="K40" s="12">
        <v>0.12976625421433396</v>
      </c>
      <c r="L40" s="12"/>
      <c r="M40" s="12"/>
      <c r="N40" s="12"/>
      <c r="O40" s="12"/>
      <c r="P40" s="12"/>
      <c r="Q40" s="12"/>
    </row>
    <row r="41" spans="1:17" x14ac:dyDescent="0.35">
      <c r="A41" s="1">
        <v>3.9</v>
      </c>
      <c r="B41" s="1">
        <f t="shared" si="0"/>
        <v>1.319793640151862</v>
      </c>
      <c r="C41" s="1">
        <f t="shared" si="1"/>
        <v>-5.1471951965922615</v>
      </c>
      <c r="D41" s="1">
        <f t="shared" si="2"/>
        <v>15.209999999999999</v>
      </c>
      <c r="E41" s="1">
        <f t="shared" si="3"/>
        <v>-78.28883894016829</v>
      </c>
      <c r="F41" s="1">
        <f t="shared" si="4"/>
        <v>231.34409999999997</v>
      </c>
      <c r="G41" s="1">
        <f t="shared" si="5"/>
        <v>-1190.7732402799597</v>
      </c>
      <c r="I41" s="12">
        <v>13</v>
      </c>
      <c r="J41" s="12">
        <v>0.74337340510176786</v>
      </c>
      <c r="K41" s="12">
        <v>0.13268464549642556</v>
      </c>
      <c r="L41" s="12"/>
      <c r="M41" s="12"/>
      <c r="N41" s="12"/>
      <c r="O41" s="12"/>
      <c r="P41" s="12"/>
      <c r="Q41" s="12"/>
    </row>
    <row r="42" spans="1:17" x14ac:dyDescent="0.35">
      <c r="A42" s="1">
        <v>4</v>
      </c>
      <c r="B42" s="1">
        <f t="shared" si="0"/>
        <v>1.3258176636680326</v>
      </c>
      <c r="C42" s="1">
        <f t="shared" si="1"/>
        <v>-5.3032706546721302</v>
      </c>
      <c r="D42" s="1">
        <f t="shared" si="2"/>
        <v>16</v>
      </c>
      <c r="E42" s="1">
        <f t="shared" si="3"/>
        <v>-84.852330474754083</v>
      </c>
      <c r="F42" s="1">
        <f t="shared" si="4"/>
        <v>256</v>
      </c>
      <c r="G42" s="1">
        <f t="shared" si="5"/>
        <v>-1357.6372875960653</v>
      </c>
      <c r="I42" s="12">
        <v>14</v>
      </c>
      <c r="J42" s="12">
        <v>0.7828841888022029</v>
      </c>
      <c r="K42" s="12">
        <v>0.13221651175115756</v>
      </c>
      <c r="L42" s="12"/>
      <c r="M42" s="12"/>
      <c r="N42" s="12"/>
      <c r="O42" s="12"/>
      <c r="P42" s="12"/>
      <c r="Q42" s="12"/>
    </row>
    <row r="43" spans="1:17" x14ac:dyDescent="0.35">
      <c r="A43" s="1">
        <v>4.0999999999999996</v>
      </c>
      <c r="B43" s="1">
        <f t="shared" si="0"/>
        <v>1.3315647268312361</v>
      </c>
      <c r="C43" s="1">
        <f t="shared" si="1"/>
        <v>-5.4594153800080676</v>
      </c>
      <c r="D43" s="1">
        <f t="shared" si="2"/>
        <v>16.809999999999999</v>
      </c>
      <c r="E43" s="1">
        <f t="shared" si="3"/>
        <v>-91.772772537935609</v>
      </c>
      <c r="F43" s="1">
        <f t="shared" si="4"/>
        <v>282.57609999999994</v>
      </c>
      <c r="G43" s="1">
        <f t="shared" si="5"/>
        <v>-1542.7003063626973</v>
      </c>
      <c r="I43" s="12">
        <v>15</v>
      </c>
      <c r="J43" s="12">
        <v>0.8214998147810425</v>
      </c>
      <c r="K43" s="12">
        <v>0.12904702603103257</v>
      </c>
      <c r="L43" s="12"/>
      <c r="M43" s="12"/>
      <c r="N43" s="12"/>
      <c r="O43" s="12"/>
      <c r="P43" s="12"/>
      <c r="Q43" s="12"/>
    </row>
    <row r="44" spans="1:17" x14ac:dyDescent="0.35">
      <c r="A44" s="1">
        <v>4.2</v>
      </c>
      <c r="B44" s="1">
        <f t="shared" si="0"/>
        <v>1.3370531459259951</v>
      </c>
      <c r="C44" s="1">
        <f t="shared" si="1"/>
        <v>-5.6156232128891794</v>
      </c>
      <c r="D44" s="1">
        <f t="shared" si="2"/>
        <v>17.64</v>
      </c>
      <c r="E44" s="1">
        <f t="shared" si="3"/>
        <v>-99.059593475365133</v>
      </c>
      <c r="F44" s="1">
        <f t="shared" si="4"/>
        <v>311.1696</v>
      </c>
      <c r="G44" s="1">
        <f t="shared" si="5"/>
        <v>-1747.411228905441</v>
      </c>
      <c r="I44" s="12">
        <v>16</v>
      </c>
      <c r="J44" s="12">
        <v>0.85903480141248445</v>
      </c>
      <c r="K44" s="12">
        <v>0.1237589218348446</v>
      </c>
      <c r="L44" s="12"/>
      <c r="M44" s="12"/>
      <c r="N44" s="12"/>
      <c r="O44" s="12"/>
      <c r="P44" s="12"/>
      <c r="Q44" s="12"/>
    </row>
    <row r="45" spans="1:17" x14ac:dyDescent="0.35">
      <c r="A45" s="1">
        <v>4.3</v>
      </c>
      <c r="B45" s="1">
        <f t="shared" si="0"/>
        <v>1.3422996875030344</v>
      </c>
      <c r="C45" s="1">
        <f t="shared" si="1"/>
        <v>-5.771888656263048</v>
      </c>
      <c r="D45" s="1">
        <f t="shared" si="2"/>
        <v>18.489999999999998</v>
      </c>
      <c r="E45" s="1">
        <f t="shared" si="3"/>
        <v>-106.72222125430375</v>
      </c>
      <c r="F45" s="1">
        <f t="shared" si="4"/>
        <v>341.88009999999997</v>
      </c>
      <c r="G45" s="1">
        <f t="shared" si="5"/>
        <v>-1973.2938709920763</v>
      </c>
      <c r="I45" s="12">
        <v>17</v>
      </c>
      <c r="J45" s="12">
        <v>0.89535335979446284</v>
      </c>
      <c r="K45" s="12">
        <v>0.11684365165687127</v>
      </c>
      <c r="L45" s="12"/>
      <c r="M45" s="12"/>
      <c r="N45" s="12"/>
      <c r="O45" s="12"/>
      <c r="P45" s="12"/>
      <c r="Q45" s="12"/>
    </row>
    <row r="46" spans="1:17" x14ac:dyDescent="0.35">
      <c r="A46" s="1">
        <v>4.4000000000000004</v>
      </c>
      <c r="B46" s="1">
        <f t="shared" si="0"/>
        <v>1.3473197256542637</v>
      </c>
      <c r="C46" s="1">
        <f t="shared" si="1"/>
        <v>-5.9282067928787612</v>
      </c>
      <c r="D46" s="1">
        <f t="shared" si="2"/>
        <v>19.360000000000003</v>
      </c>
      <c r="E46" s="1">
        <f t="shared" si="3"/>
        <v>-114.77008351013284</v>
      </c>
      <c r="F46" s="1">
        <f t="shared" si="4"/>
        <v>374.8096000000001</v>
      </c>
      <c r="G46" s="1">
        <f t="shared" si="5"/>
        <v>-2221.9488167561717</v>
      </c>
      <c r="I46" s="12">
        <v>18</v>
      </c>
      <c r="J46" s="12">
        <v>0.93035919730995642</v>
      </c>
      <c r="K46" s="12">
        <v>0.10871306222613464</v>
      </c>
      <c r="L46" s="12"/>
      <c r="M46" s="12"/>
      <c r="N46" s="12"/>
      <c r="O46" s="12"/>
      <c r="P46" s="12"/>
      <c r="Q46" s="12"/>
    </row>
    <row r="47" spans="1:17" x14ac:dyDescent="0.35">
      <c r="A47" s="1">
        <v>4.5</v>
      </c>
      <c r="B47" s="1">
        <f t="shared" si="0"/>
        <v>1.3521273809209546</v>
      </c>
      <c r="C47" s="1">
        <f t="shared" si="1"/>
        <v>-6.0845732141442959</v>
      </c>
      <c r="D47" s="1">
        <f t="shared" si="2"/>
        <v>20.25</v>
      </c>
      <c r="E47" s="1">
        <f t="shared" si="3"/>
        <v>-123.212607586422</v>
      </c>
      <c r="F47" s="1">
        <f t="shared" si="4"/>
        <v>410.0625</v>
      </c>
      <c r="G47" s="1">
        <f t="shared" si="5"/>
        <v>-2495.0553036250453</v>
      </c>
      <c r="I47" s="12">
        <v>19</v>
      </c>
      <c r="J47" s="12">
        <v>0.96398726917371091</v>
      </c>
      <c r="K47" s="12">
        <v>9.9710553228848808E-2</v>
      </c>
      <c r="L47" s="12"/>
      <c r="M47" s="12"/>
      <c r="N47" s="12"/>
      <c r="O47" s="12"/>
      <c r="P47" s="12"/>
      <c r="Q47" s="12"/>
    </row>
    <row r="48" spans="1:17" x14ac:dyDescent="0.35">
      <c r="A48" s="1">
        <v>4.5999999999999996</v>
      </c>
      <c r="B48" s="1">
        <f t="shared" si="0"/>
        <v>1.3567356432310751</v>
      </c>
      <c r="C48" s="1">
        <f t="shared" si="1"/>
        <v>-6.2409839588629445</v>
      </c>
      <c r="D48" s="1">
        <f t="shared" si="2"/>
        <v>21.159999999999997</v>
      </c>
      <c r="E48" s="1">
        <f t="shared" si="3"/>
        <v>-132.05922056953989</v>
      </c>
      <c r="F48" s="1">
        <f t="shared" si="4"/>
        <v>447.74559999999985</v>
      </c>
      <c r="G48" s="1">
        <f t="shared" si="5"/>
        <v>-2794.3731072514638</v>
      </c>
      <c r="I48" s="12">
        <v>20</v>
      </c>
      <c r="J48" s="12">
        <v>0.99619718132110424</v>
      </c>
      <c r="K48" s="12">
        <v>9.012121643676918E-2</v>
      </c>
      <c r="L48" s="12"/>
      <c r="M48" s="12"/>
      <c r="N48" s="12"/>
      <c r="O48" s="12"/>
      <c r="P48" s="12"/>
      <c r="Q48" s="12"/>
    </row>
    <row r="49" spans="1:17" x14ac:dyDescent="0.35">
      <c r="A49" s="1">
        <v>4.7</v>
      </c>
      <c r="B49" s="1">
        <f t="shared" si="0"/>
        <v>1.3611564809206842</v>
      </c>
      <c r="C49" s="1">
        <f t="shared" si="1"/>
        <v>-6.3974354603272161</v>
      </c>
      <c r="D49" s="1">
        <f t="shared" si="2"/>
        <v>22.090000000000003</v>
      </c>
      <c r="E49" s="1">
        <f t="shared" si="3"/>
        <v>-141.31934931862821</v>
      </c>
      <c r="F49" s="1">
        <f t="shared" si="4"/>
        <v>487.96810000000016</v>
      </c>
      <c r="G49" s="1">
        <f t="shared" si="5"/>
        <v>-3121.744426448498</v>
      </c>
      <c r="I49" s="12">
        <v>21</v>
      </c>
      <c r="J49" s="12">
        <v>1.0269679489928381</v>
      </c>
      <c r="K49" s="12">
        <v>8.0180768801252356E-2</v>
      </c>
      <c r="L49" s="12"/>
      <c r="M49" s="12"/>
      <c r="N49" s="12"/>
      <c r="O49" s="12"/>
      <c r="P49" s="12"/>
      <c r="Q49" s="12"/>
    </row>
    <row r="50" spans="1:17" x14ac:dyDescent="0.35">
      <c r="A50" s="1">
        <v>4.8</v>
      </c>
      <c r="B50" s="1">
        <f t="shared" si="0"/>
        <v>1.3654009376051293</v>
      </c>
      <c r="C50" s="1">
        <f t="shared" si="1"/>
        <v>-6.5539245005046203</v>
      </c>
      <c r="D50" s="1">
        <f t="shared" si="2"/>
        <v>23.04</v>
      </c>
      <c r="E50" s="1">
        <f t="shared" si="3"/>
        <v>-151.00242049162645</v>
      </c>
      <c r="F50" s="1">
        <f t="shared" si="4"/>
        <v>530.84159999999997</v>
      </c>
      <c r="G50" s="1">
        <f t="shared" si="5"/>
        <v>-3479.0957681270734</v>
      </c>
      <c r="I50" s="12">
        <v>22</v>
      </c>
      <c r="J50" s="12">
        <v>1.0562938464862999</v>
      </c>
      <c r="K50" s="12">
        <v>7.0083270407497844E-2</v>
      </c>
      <c r="L50" s="12"/>
      <c r="M50" s="12"/>
      <c r="N50" s="12"/>
      <c r="O50" s="12"/>
      <c r="P50" s="12"/>
      <c r="Q50" s="12"/>
    </row>
    <row r="51" spans="1:17" x14ac:dyDescent="0.35">
      <c r="A51" s="1">
        <v>4.9000000000000004</v>
      </c>
      <c r="B51" s="1">
        <f t="shared" si="0"/>
        <v>1.3694792184202558</v>
      </c>
      <c r="C51" s="1">
        <f t="shared" si="1"/>
        <v>-6.7104481702592533</v>
      </c>
      <c r="D51" s="1">
        <f t="shared" si="2"/>
        <v>24.010000000000005</v>
      </c>
      <c r="E51" s="1">
        <f t="shared" si="3"/>
        <v>-161.11786056792471</v>
      </c>
      <c r="F51" s="1">
        <f t="shared" si="4"/>
        <v>576.48010000000022</v>
      </c>
      <c r="G51" s="1">
        <f t="shared" si="5"/>
        <v>-3868.4398322358729</v>
      </c>
      <c r="I51" s="12">
        <v>23</v>
      </c>
      <c r="J51" s="12">
        <v>1.0841811245417794</v>
      </c>
      <c r="K51" s="12">
        <v>5.9987709126241073E-2</v>
      </c>
      <c r="L51" s="12"/>
      <c r="M51" s="12"/>
      <c r="N51" s="12"/>
      <c r="O51" s="12"/>
      <c r="P51" s="12"/>
      <c r="Q51" s="12"/>
    </row>
    <row r="52" spans="1:17" x14ac:dyDescent="0.35">
      <c r="A52" s="1">
        <v>5</v>
      </c>
      <c r="B52" s="1">
        <f t="shared" si="0"/>
        <v>1.3734007669450159</v>
      </c>
      <c r="C52" s="1">
        <f t="shared" si="1"/>
        <v>-6.8670038347250797</v>
      </c>
      <c r="D52" s="1">
        <f t="shared" si="2"/>
        <v>25</v>
      </c>
      <c r="E52" s="1">
        <f t="shared" si="3"/>
        <v>-171.67509586812699</v>
      </c>
      <c r="F52" s="1">
        <f t="shared" si="4"/>
        <v>625</v>
      </c>
      <c r="G52" s="1">
        <f t="shared" si="5"/>
        <v>-4291.8773967031748</v>
      </c>
      <c r="I52" s="12">
        <v>24</v>
      </c>
      <c r="J52" s="12">
        <v>1.1106454127069711</v>
      </c>
      <c r="K52" s="12">
        <v>5.0023573546434497E-2</v>
      </c>
      <c r="L52" s="12"/>
      <c r="M52" s="12"/>
      <c r="N52" s="12"/>
      <c r="O52" s="12"/>
      <c r="P52" s="12"/>
      <c r="Q52" s="12"/>
    </row>
    <row r="53" spans="1:17" x14ac:dyDescent="0.35">
      <c r="A53" s="1">
        <v>5.0999999999999996</v>
      </c>
      <c r="B53" s="1">
        <f t="shared" si="0"/>
        <v>1.3771743339389513</v>
      </c>
      <c r="C53" s="1">
        <f t="shared" si="1"/>
        <v>-7.0235891030886508</v>
      </c>
      <c r="D53" s="1">
        <f t="shared" si="2"/>
        <v>26.009999999999998</v>
      </c>
      <c r="E53" s="1">
        <f t="shared" si="3"/>
        <v>-182.68355257133581</v>
      </c>
      <c r="F53" s="1">
        <f t="shared" si="4"/>
        <v>676.52009999999984</v>
      </c>
      <c r="G53" s="1">
        <f t="shared" si="5"/>
        <v>-4751.5992023804429</v>
      </c>
      <c r="I53" s="12">
        <v>25</v>
      </c>
      <c r="J53" s="12">
        <v>1.1357096604587764</v>
      </c>
      <c r="K53" s="12">
        <v>4.0295546636358592E-2</v>
      </c>
      <c r="L53" s="12"/>
      <c r="M53" s="12"/>
      <c r="N53" s="12"/>
      <c r="O53" s="12"/>
      <c r="P53" s="12"/>
      <c r="Q53" s="12"/>
    </row>
    <row r="54" spans="1:17" x14ac:dyDescent="0.35">
      <c r="A54" s="1">
        <v>5.2</v>
      </c>
      <c r="B54" s="1">
        <f t="shared" si="0"/>
        <v>1.380808038876181</v>
      </c>
      <c r="C54" s="1">
        <f t="shared" si="1"/>
        <v>-7.1802018021561409</v>
      </c>
      <c r="D54" s="1">
        <f t="shared" si="2"/>
        <v>27.040000000000003</v>
      </c>
      <c r="E54" s="1">
        <f t="shared" si="3"/>
        <v>-194.15265673030211</v>
      </c>
      <c r="F54" s="1">
        <f t="shared" si="4"/>
        <v>731.16160000000013</v>
      </c>
      <c r="G54" s="1">
        <f t="shared" si="5"/>
        <v>-5249.8878379873686</v>
      </c>
      <c r="I54" s="12">
        <v>26</v>
      </c>
      <c r="J54" s="12">
        <v>1.1594025015001532</v>
      </c>
      <c r="K54" s="12">
        <v>3.088744818237843E-2</v>
      </c>
      <c r="L54" s="12"/>
      <c r="M54" s="12"/>
      <c r="N54" s="12"/>
      <c r="O54" s="12"/>
      <c r="P54" s="12"/>
      <c r="Q54" s="12"/>
    </row>
    <row r="55" spans="1:17" x14ac:dyDescent="0.35">
      <c r="A55" s="1">
        <v>5.3</v>
      </c>
      <c r="B55" s="1">
        <f t="shared" si="0"/>
        <v>1.3843094251276797</v>
      </c>
      <c r="C55" s="1">
        <f t="shared" si="1"/>
        <v>-7.3368399531767023</v>
      </c>
      <c r="D55" s="1">
        <f t="shared" si="2"/>
        <v>28.09</v>
      </c>
      <c r="E55" s="1">
        <f t="shared" si="3"/>
        <v>-206.09183428473355</v>
      </c>
      <c r="F55" s="1">
        <f t="shared" si="4"/>
        <v>789.04809999999998</v>
      </c>
      <c r="G55" s="1">
        <f t="shared" si="5"/>
        <v>-5789.1196250581661</v>
      </c>
      <c r="I55" s="12">
        <v>27</v>
      </c>
      <c r="J55" s="12">
        <v>1.1817569505549113</v>
      </c>
      <c r="K55" s="12">
        <v>2.1865542421766193E-2</v>
      </c>
      <c r="L55" s="12"/>
      <c r="M55" s="12"/>
      <c r="N55" s="12"/>
      <c r="O55" s="12"/>
      <c r="P55" s="12"/>
      <c r="Q55" s="12"/>
    </row>
    <row r="56" spans="1:17" x14ac:dyDescent="0.35">
      <c r="A56" s="1">
        <v>5.4</v>
      </c>
      <c r="B56" s="1">
        <f t="shared" si="0"/>
        <v>1.3876855095324125</v>
      </c>
      <c r="C56" s="1">
        <f t="shared" si="1"/>
        <v>-7.4935017514750282</v>
      </c>
      <c r="D56" s="1">
        <f t="shared" si="2"/>
        <v>29.160000000000004</v>
      </c>
      <c r="E56" s="1">
        <f t="shared" si="3"/>
        <v>-218.51051107301186</v>
      </c>
      <c r="F56" s="1">
        <f t="shared" si="4"/>
        <v>850.30560000000025</v>
      </c>
      <c r="G56" s="1">
        <f t="shared" si="5"/>
        <v>-6371.7665028890269</v>
      </c>
      <c r="I56" s="12">
        <v>28</v>
      </c>
      <c r="J56" s="12">
        <v>1.20280936181297</v>
      </c>
      <c r="K56" s="12">
        <v>1.3281312970986336E-2</v>
      </c>
      <c r="L56" s="12"/>
      <c r="M56" s="12"/>
      <c r="N56" s="12"/>
      <c r="O56" s="12"/>
      <c r="P56" s="12"/>
      <c r="Q56" s="12"/>
    </row>
    <row r="57" spans="1:17" x14ac:dyDescent="0.35">
      <c r="A57" s="1">
        <v>5.5</v>
      </c>
      <c r="B57" s="1">
        <f t="shared" si="0"/>
        <v>1.3909428270024184</v>
      </c>
      <c r="C57" s="1">
        <f t="shared" si="1"/>
        <v>-7.650185548513301</v>
      </c>
      <c r="D57" s="1">
        <f t="shared" si="2"/>
        <v>30.25</v>
      </c>
      <c r="E57" s="1">
        <f t="shared" si="3"/>
        <v>-231.41811284252736</v>
      </c>
      <c r="F57" s="1">
        <f t="shared" si="4"/>
        <v>915.0625</v>
      </c>
      <c r="G57" s="1">
        <f t="shared" si="5"/>
        <v>-7000.397913486453</v>
      </c>
      <c r="I57" s="12">
        <v>29</v>
      </c>
      <c r="J57" s="12">
        <v>1.2225985937661423</v>
      </c>
      <c r="K57" s="12">
        <v>5.1737926080508423E-3</v>
      </c>
      <c r="L57" s="12"/>
      <c r="M57" s="12"/>
      <c r="N57" s="12"/>
      <c r="O57" s="12"/>
      <c r="P57" s="12"/>
      <c r="Q57" s="12"/>
    </row>
    <row r="58" spans="1:17" x14ac:dyDescent="0.35">
      <c r="A58" s="1">
        <v>5.6</v>
      </c>
      <c r="B58" s="1">
        <f t="shared" si="0"/>
        <v>1.3940874707248601</v>
      </c>
      <c r="C58" s="1">
        <f t="shared" si="1"/>
        <v>-7.8068898360592156</v>
      </c>
      <c r="D58" s="1">
        <f t="shared" si="2"/>
        <v>31.359999999999996</v>
      </c>
      <c r="E58" s="1">
        <f t="shared" si="3"/>
        <v>-244.82406525881697</v>
      </c>
      <c r="F58" s="1">
        <f t="shared" si="4"/>
        <v>983.44959999999969</v>
      </c>
      <c r="G58" s="1">
        <f t="shared" si="5"/>
        <v>-7677.6826865164994</v>
      </c>
      <c r="I58" s="12">
        <v>30</v>
      </c>
      <c r="J58" s="12">
        <v>1.2411653373332352</v>
      </c>
      <c r="K58" s="12">
        <v>-2.4284780812240392E-3</v>
      </c>
      <c r="L58" s="12"/>
      <c r="M58" s="12"/>
      <c r="N58" s="12"/>
      <c r="O58" s="12"/>
      <c r="P58" s="12"/>
      <c r="Q58" s="12"/>
    </row>
    <row r="59" spans="1:17" x14ac:dyDescent="0.35">
      <c r="A59" s="1">
        <v>5.7</v>
      </c>
      <c r="B59" s="1">
        <f t="shared" si="0"/>
        <v>1.3971251284533228</v>
      </c>
      <c r="C59" s="1">
        <f t="shared" si="1"/>
        <v>-7.9636132321839401</v>
      </c>
      <c r="D59" s="1">
        <f t="shared" si="2"/>
        <v>32.49</v>
      </c>
      <c r="E59" s="1">
        <f t="shared" si="3"/>
        <v>-258.73779391365622</v>
      </c>
      <c r="F59" s="1">
        <f t="shared" si="4"/>
        <v>1055.6001000000001</v>
      </c>
      <c r="G59" s="1">
        <f t="shared" si="5"/>
        <v>-8406.3909242546924</v>
      </c>
      <c r="I59" s="12">
        <v>31</v>
      </c>
      <c r="J59" s="12">
        <v>1.2585515736165946</v>
      </c>
      <c r="K59" s="12">
        <v>-9.5058012183402152E-3</v>
      </c>
      <c r="L59" s="12"/>
      <c r="M59" s="12"/>
      <c r="N59" s="12"/>
      <c r="O59" s="12"/>
      <c r="P59" s="12"/>
      <c r="Q59" s="12"/>
    </row>
    <row r="60" spans="1:17" x14ac:dyDescent="0.35">
      <c r="A60" s="1">
        <v>5.8</v>
      </c>
      <c r="B60" s="1">
        <f t="shared" si="0"/>
        <v>1.4000611153196139</v>
      </c>
      <c r="C60" s="1">
        <f t="shared" si="1"/>
        <v>-8.1203544688537601</v>
      </c>
      <c r="D60" s="1">
        <f t="shared" si="2"/>
        <v>33.64</v>
      </c>
      <c r="E60" s="1">
        <f t="shared" si="3"/>
        <v>-273.16872433224052</v>
      </c>
      <c r="F60" s="1">
        <f t="shared" si="4"/>
        <v>1131.6496</v>
      </c>
      <c r="G60" s="1">
        <f t="shared" si="5"/>
        <v>-9189.3958865365694</v>
      </c>
      <c r="I60" s="12">
        <v>32</v>
      </c>
      <c r="J60" s="12">
        <v>1.27480013495225</v>
      </c>
      <c r="K60" s="12">
        <v>-1.604592971988672E-2</v>
      </c>
      <c r="L60" s="12"/>
      <c r="M60" s="12"/>
      <c r="N60" s="12"/>
      <c r="O60" s="12"/>
      <c r="P60" s="12"/>
      <c r="Q60" s="12"/>
    </row>
    <row r="61" spans="1:17" x14ac:dyDescent="0.35">
      <c r="A61" s="1">
        <v>5.9</v>
      </c>
      <c r="B61" s="1">
        <f t="shared" si="0"/>
        <v>1.4029004035445221</v>
      </c>
      <c r="C61" s="1">
        <f t="shared" si="1"/>
        <v>-8.2771123809126799</v>
      </c>
      <c r="D61" s="1">
        <f t="shared" si="2"/>
        <v>34.81</v>
      </c>
      <c r="E61" s="1">
        <f t="shared" si="3"/>
        <v>-288.12628197957042</v>
      </c>
      <c r="F61" s="1">
        <f t="shared" si="4"/>
        <v>1211.7361000000001</v>
      </c>
      <c r="G61" s="1">
        <f t="shared" si="5"/>
        <v>-10029.675875708846</v>
      </c>
      <c r="I61" s="12">
        <v>33</v>
      </c>
      <c r="J61" s="12">
        <v>1.2899543485884422</v>
      </c>
      <c r="K61" s="12">
        <v>-2.2042890168517015E-2</v>
      </c>
      <c r="L61" s="12"/>
      <c r="M61" s="12"/>
      <c r="N61" s="12"/>
      <c r="O61" s="12"/>
      <c r="P61" s="12"/>
      <c r="Q61" s="12"/>
    </row>
    <row r="62" spans="1:17" x14ac:dyDescent="0.35">
      <c r="A62" s="1">
        <v>6</v>
      </c>
      <c r="B62" s="1">
        <f t="shared" si="0"/>
        <v>1.4056476493802699</v>
      </c>
      <c r="C62" s="1">
        <f t="shared" si="1"/>
        <v>-8.4338858962816197</v>
      </c>
      <c r="D62" s="1">
        <f t="shared" si="2"/>
        <v>36</v>
      </c>
      <c r="E62" s="1">
        <f t="shared" si="3"/>
        <v>-303.61989226613827</v>
      </c>
      <c r="F62" s="1">
        <f t="shared" si="4"/>
        <v>1296</v>
      </c>
      <c r="G62" s="1">
        <f t="shared" si="5"/>
        <v>-10930.316121580978</v>
      </c>
      <c r="I62" s="12">
        <v>34</v>
      </c>
      <c r="J62" s="12">
        <v>1.3040577467272676</v>
      </c>
      <c r="K62" s="12">
        <v>-2.7495985043558768E-2</v>
      </c>
      <c r="L62" s="12"/>
      <c r="M62" s="12"/>
      <c r="N62" s="12"/>
      <c r="O62" s="12"/>
      <c r="P62" s="12"/>
      <c r="Q62" s="12"/>
    </row>
    <row r="63" spans="1:17" x14ac:dyDescent="0.35">
      <c r="A63" s="1">
        <v>6.1</v>
      </c>
      <c r="B63" s="1">
        <f t="shared" si="0"/>
        <v>1.4083072175776932</v>
      </c>
      <c r="C63" s="1">
        <f t="shared" si="1"/>
        <v>-8.5906740272239279</v>
      </c>
      <c r="D63" s="1">
        <f t="shared" si="2"/>
        <v>37.209999999999994</v>
      </c>
      <c r="E63" s="1">
        <f t="shared" si="3"/>
        <v>-319.65898055300227</v>
      </c>
      <c r="F63" s="1">
        <f t="shared" si="4"/>
        <v>1384.5840999999996</v>
      </c>
      <c r="G63" s="1">
        <f t="shared" si="5"/>
        <v>-11894.510666377215</v>
      </c>
      <c r="I63" s="12">
        <v>35</v>
      </c>
      <c r="J63" s="12">
        <v>1.317153830083253</v>
      </c>
      <c r="K63" s="12">
        <v>-3.2408945005674594E-2</v>
      </c>
      <c r="L63" s="12"/>
      <c r="M63" s="12"/>
      <c r="N63" s="12"/>
      <c r="O63" s="12"/>
      <c r="P63" s="12"/>
      <c r="Q63" s="12"/>
    </row>
    <row r="64" spans="1:17" x14ac:dyDescent="0.35">
      <c r="A64" s="1">
        <v>6.2</v>
      </c>
      <c r="B64" s="1">
        <f t="shared" si="0"/>
        <v>1.4108832036366774</v>
      </c>
      <c r="C64" s="1">
        <f t="shared" si="1"/>
        <v>-8.7474758625474003</v>
      </c>
      <c r="D64" s="1">
        <f t="shared" si="2"/>
        <v>38.440000000000005</v>
      </c>
      <c r="E64" s="1">
        <f t="shared" si="3"/>
        <v>-336.25297215632207</v>
      </c>
      <c r="F64" s="1">
        <f t="shared" si="4"/>
        <v>1477.6336000000003</v>
      </c>
      <c r="G64" s="1">
        <f t="shared" si="5"/>
        <v>-12925.564249689023</v>
      </c>
      <c r="I64" s="12">
        <v>36</v>
      </c>
      <c r="J64" s="12">
        <v>1.3292858747757985</v>
      </c>
      <c r="K64" s="12">
        <v>-3.6789206986013179E-2</v>
      </c>
      <c r="L64" s="12"/>
      <c r="M64" s="12"/>
      <c r="N64" s="12"/>
      <c r="O64" s="12"/>
      <c r="P64" s="12"/>
      <c r="Q64" s="12"/>
    </row>
    <row r="65" spans="1:17" x14ac:dyDescent="0.35">
      <c r="A65" s="1">
        <v>6.3</v>
      </c>
      <c r="B65" s="1">
        <f t="shared" si="0"/>
        <v>1.413379454068306</v>
      </c>
      <c r="C65" s="1">
        <f t="shared" si="1"/>
        <v>-8.9042905606303275</v>
      </c>
      <c r="D65" s="1">
        <f t="shared" si="2"/>
        <v>39.69</v>
      </c>
      <c r="E65" s="1">
        <f t="shared" si="3"/>
        <v>-353.41129235141767</v>
      </c>
      <c r="F65" s="1">
        <f t="shared" si="4"/>
        <v>1575.2960999999998</v>
      </c>
      <c r="G65" s="1">
        <f t="shared" si="5"/>
        <v>-14026.894193427766</v>
      </c>
      <c r="I65" s="12">
        <v>37</v>
      </c>
      <c r="J65" s="12">
        <v>1.3404967744529253</v>
      </c>
      <c r="K65" s="12">
        <v>-4.0647297996449172E-2</v>
      </c>
      <c r="L65" s="12"/>
      <c r="M65" s="12"/>
      <c r="N65" s="12"/>
      <c r="O65" s="12"/>
      <c r="P65" s="12"/>
      <c r="Q65" s="12"/>
    </row>
    <row r="66" spans="1:17" x14ac:dyDescent="0.35">
      <c r="A66" s="1">
        <v>6.4</v>
      </c>
      <c r="B66" s="1">
        <f t="shared" si="0"/>
        <v>1.4157995848709557</v>
      </c>
      <c r="C66" s="1">
        <f t="shared" si="1"/>
        <v>-9.0611173431741161</v>
      </c>
      <c r="D66" s="1">
        <f t="shared" si="2"/>
        <v>40.960000000000008</v>
      </c>
      <c r="E66" s="1">
        <f t="shared" si="3"/>
        <v>-371.1433663764119</v>
      </c>
      <c r="F66" s="1">
        <f t="shared" si="4"/>
        <v>1677.7216000000008</v>
      </c>
      <c r="G66" s="1">
        <f t="shared" si="5"/>
        <v>-15202.032286777836</v>
      </c>
      <c r="I66" s="12">
        <v>38</v>
      </c>
      <c r="J66" s="12">
        <v>1.3508289111741303</v>
      </c>
      <c r="K66" s="12">
        <v>-4.3996308004938145E-2</v>
      </c>
      <c r="L66" s="12"/>
      <c r="M66" s="12"/>
      <c r="N66" s="12"/>
      <c r="O66" s="12"/>
      <c r="P66" s="12"/>
      <c r="Q66" s="12"/>
    </row>
    <row r="67" spans="1:17" x14ac:dyDescent="0.35">
      <c r="A67" s="1">
        <v>6.5</v>
      </c>
      <c r="B67" s="1">
        <f t="shared" ref="B67:B130" si="6">ATAN(A67)</f>
        <v>1.4181469983996315</v>
      </c>
      <c r="C67" s="1">
        <f t="shared" ref="C67:C130" si="7">-B67*A67</f>
        <v>-9.217955489597605</v>
      </c>
      <c r="D67" s="1">
        <f t="shared" ref="D67:D130" si="8">A67^2</f>
        <v>42.25</v>
      </c>
      <c r="E67" s="1">
        <f t="shared" ref="E67:E130" si="9">-B67*A67^3</f>
        <v>-389.4586194354988</v>
      </c>
      <c r="F67" s="1">
        <f t="shared" ref="F67:F130" si="10">A67^4</f>
        <v>1785.0625</v>
      </c>
      <c r="G67" s="1">
        <f t="shared" ref="G67:G130" si="11">-B67*A67^5</f>
        <v>-16454.626671149825</v>
      </c>
      <c r="I67" s="12">
        <v>39</v>
      </c>
      <c r="J67" s="12">
        <v>1.3603240498623053</v>
      </c>
      <c r="K67" s="12">
        <v>-4.6851438038497228E-2</v>
      </c>
      <c r="L67" s="12"/>
      <c r="M67" s="12"/>
      <c r="N67" s="12"/>
      <c r="O67" s="12"/>
      <c r="P67" s="12"/>
      <c r="Q67" s="12"/>
    </row>
    <row r="68" spans="1:17" x14ac:dyDescent="0.35">
      <c r="A68" s="1">
        <v>6.6</v>
      </c>
      <c r="B68" s="1">
        <f t="shared" si="6"/>
        <v>1.4204248987877621</v>
      </c>
      <c r="C68" s="1">
        <f t="shared" si="7"/>
        <v>-9.3748043319992291</v>
      </c>
      <c r="D68" s="1">
        <f t="shared" si="8"/>
        <v>43.559999999999995</v>
      </c>
      <c r="E68" s="1">
        <f t="shared" si="9"/>
        <v>-408.36647670188643</v>
      </c>
      <c r="F68" s="1">
        <f t="shared" si="10"/>
        <v>1897.4735999999996</v>
      </c>
      <c r="G68" s="1">
        <f t="shared" si="11"/>
        <v>-17788.44372513417</v>
      </c>
      <c r="I68" s="12">
        <v>40</v>
      </c>
      <c r="J68" s="12">
        <v>1.3690232521465238</v>
      </c>
      <c r="K68" s="12">
        <v>-4.9229611994661804E-2</v>
      </c>
      <c r="L68" s="12"/>
      <c r="M68" s="12"/>
      <c r="N68" s="12"/>
      <c r="O68" s="12"/>
      <c r="P68" s="12"/>
      <c r="Q68" s="12"/>
    </row>
    <row r="69" spans="1:17" x14ac:dyDescent="0.35">
      <c r="A69" s="1">
        <v>6.7</v>
      </c>
      <c r="B69" s="1">
        <f t="shared" si="6"/>
        <v>1.4226363060630653</v>
      </c>
      <c r="C69" s="1">
        <f t="shared" si="7"/>
        <v>-9.5316632506225378</v>
      </c>
      <c r="D69" s="1">
        <f t="shared" si="8"/>
        <v>44.89</v>
      </c>
      <c r="E69" s="1">
        <f t="shared" si="9"/>
        <v>-427.87636332044576</v>
      </c>
      <c r="F69" s="1">
        <f t="shared" si="10"/>
        <v>2015.1121000000001</v>
      </c>
      <c r="G69" s="1">
        <f t="shared" si="11"/>
        <v>-19207.369949454809</v>
      </c>
      <c r="I69" s="12">
        <v>41</v>
      </c>
      <c r="J69" s="12">
        <v>1.3769668062189993</v>
      </c>
      <c r="K69" s="12">
        <v>-5.1149142550966697E-2</v>
      </c>
      <c r="L69" s="12"/>
      <c r="M69" s="12"/>
      <c r="N69" s="12"/>
      <c r="O69" s="12"/>
      <c r="P69" s="12"/>
      <c r="Q69" s="12"/>
    </row>
    <row r="70" spans="1:17" x14ac:dyDescent="0.35">
      <c r="A70" s="1">
        <v>6.8</v>
      </c>
      <c r="B70" s="1">
        <f t="shared" si="6"/>
        <v>1.4247840690836213</v>
      </c>
      <c r="C70" s="1">
        <f t="shared" si="7"/>
        <v>-9.6885316697686239</v>
      </c>
      <c r="D70" s="1">
        <f t="shared" si="8"/>
        <v>46.239999999999995</v>
      </c>
      <c r="E70" s="1">
        <f t="shared" si="9"/>
        <v>-447.99770441010116</v>
      </c>
      <c r="F70" s="1">
        <f t="shared" si="10"/>
        <v>2138.1375999999996</v>
      </c>
      <c r="G70" s="1">
        <f t="shared" si="11"/>
        <v>-20715.413851923076</v>
      </c>
      <c r="I70" s="12">
        <v>42</v>
      </c>
      <c r="J70" s="12">
        <v>1.3841941699667826</v>
      </c>
      <c r="K70" s="12">
        <v>-5.2629443135546516E-2</v>
      </c>
      <c r="L70" s="12"/>
      <c r="M70" s="12"/>
      <c r="N70" s="12"/>
      <c r="O70" s="12"/>
      <c r="P70" s="12"/>
      <c r="Q70" s="12"/>
    </row>
    <row r="71" spans="1:17" x14ac:dyDescent="0.35">
      <c r="A71" s="1">
        <v>6.9</v>
      </c>
      <c r="B71" s="1">
        <f t="shared" si="6"/>
        <v>1.4268708774066803</v>
      </c>
      <c r="C71" s="1">
        <f t="shared" si="7"/>
        <v>-9.8454090541060939</v>
      </c>
      <c r="D71" s="1">
        <f t="shared" si="8"/>
        <v>47.610000000000007</v>
      </c>
      <c r="E71" s="1">
        <f t="shared" si="9"/>
        <v>-468.73992506599126</v>
      </c>
      <c r="F71" s="1">
        <f t="shared" si="10"/>
        <v>2266.7121000000006</v>
      </c>
      <c r="G71" s="1">
        <f t="shared" si="11"/>
        <v>-22316.707832391847</v>
      </c>
      <c r="I71" s="12">
        <v>43</v>
      </c>
      <c r="J71" s="12">
        <v>1.3907439251473162</v>
      </c>
      <c r="K71" s="12">
        <v>-5.3690779221321039E-2</v>
      </c>
      <c r="L71" s="12"/>
      <c r="M71" s="12"/>
      <c r="N71" s="12"/>
      <c r="O71" s="12"/>
      <c r="P71" s="12"/>
      <c r="Q71" s="12"/>
    </row>
    <row r="72" spans="1:17" x14ac:dyDescent="0.35">
      <c r="A72" s="1">
        <v>7</v>
      </c>
      <c r="B72" s="1">
        <f t="shared" si="6"/>
        <v>1.4288992721907328</v>
      </c>
      <c r="C72" s="1">
        <f t="shared" si="7"/>
        <v>-10.002294905335129</v>
      </c>
      <c r="D72" s="1">
        <f t="shared" si="8"/>
        <v>49</v>
      </c>
      <c r="E72" s="1">
        <f t="shared" si="9"/>
        <v>-490.11245036142134</v>
      </c>
      <c r="F72" s="1">
        <f t="shared" si="10"/>
        <v>2401</v>
      </c>
      <c r="G72" s="1">
        <f t="shared" si="11"/>
        <v>-24015.510067709645</v>
      </c>
      <c r="I72" s="12">
        <v>44</v>
      </c>
      <c r="J72" s="12">
        <v>1.3966537407843538</v>
      </c>
      <c r="K72" s="12">
        <v>-5.435405328131937E-2</v>
      </c>
      <c r="L72" s="12"/>
      <c r="M72" s="12"/>
      <c r="N72" s="12"/>
      <c r="O72" s="12"/>
      <c r="P72" s="12"/>
      <c r="Q72" s="12"/>
    </row>
    <row r="73" spans="1:17" x14ac:dyDescent="0.35">
      <c r="A73" s="1">
        <v>7.1</v>
      </c>
      <c r="B73" s="1">
        <f t="shared" si="6"/>
        <v>1.4308716562207788</v>
      </c>
      <c r="C73" s="1">
        <f t="shared" si="7"/>
        <v>-10.159188759167529</v>
      </c>
      <c r="D73" s="1">
        <f t="shared" si="8"/>
        <v>50.41</v>
      </c>
      <c r="E73" s="1">
        <f t="shared" si="9"/>
        <v>-512.12470534963506</v>
      </c>
      <c r="F73" s="1">
        <f t="shared" si="10"/>
        <v>2541.1680999999999</v>
      </c>
      <c r="G73" s="1">
        <f t="shared" si="11"/>
        <v>-25816.206396675108</v>
      </c>
      <c r="I73" s="12">
        <v>45</v>
      </c>
      <c r="J73" s="12">
        <v>1.4019603442883073</v>
      </c>
      <c r="K73" s="12">
        <v>-5.464061863404357E-2</v>
      </c>
      <c r="L73" s="12"/>
      <c r="M73" s="12"/>
      <c r="N73" s="12"/>
      <c r="O73" s="12"/>
      <c r="P73" s="12"/>
      <c r="Q73" s="12"/>
    </row>
    <row r="74" spans="1:17" x14ac:dyDescent="0.35">
      <c r="A74" s="1">
        <v>7.2</v>
      </c>
      <c r="B74" s="1">
        <f t="shared" si="6"/>
        <v>1.4327903031373772</v>
      </c>
      <c r="C74" s="1">
        <f t="shared" si="7"/>
        <v>-10.316090182589116</v>
      </c>
      <c r="D74" s="1">
        <f t="shared" si="8"/>
        <v>51.84</v>
      </c>
      <c r="E74" s="1">
        <f t="shared" si="9"/>
        <v>-534.78611506541984</v>
      </c>
      <c r="F74" s="1">
        <f t="shared" si="10"/>
        <v>2687.3856000000005</v>
      </c>
      <c r="G74" s="1">
        <f t="shared" si="11"/>
        <v>-27723.312204991369</v>
      </c>
      <c r="I74" s="12">
        <v>46</v>
      </c>
      <c r="J74" s="12">
        <v>1.4066994990694117</v>
      </c>
      <c r="K74" s="12">
        <v>-5.4572118148457083E-2</v>
      </c>
      <c r="L74" s="12"/>
      <c r="M74" s="12"/>
      <c r="N74" s="12"/>
      <c r="O74" s="12"/>
      <c r="P74" s="12"/>
      <c r="Q74" s="12"/>
    </row>
    <row r="75" spans="1:17" x14ac:dyDescent="0.35">
      <c r="A75" s="1">
        <v>7.3</v>
      </c>
      <c r="B75" s="1">
        <f t="shared" si="6"/>
        <v>1.4346573659417559</v>
      </c>
      <c r="C75" s="1">
        <f t="shared" si="7"/>
        <v>-10.472998771374817</v>
      </c>
      <c r="D75" s="1">
        <f t="shared" si="8"/>
        <v>53.29</v>
      </c>
      <c r="E75" s="1">
        <f t="shared" si="9"/>
        <v>-558.10610452656408</v>
      </c>
      <c r="F75" s="1">
        <f t="shared" si="10"/>
        <v>2839.8240999999998</v>
      </c>
      <c r="G75" s="1">
        <f t="shared" si="11"/>
        <v>-29741.474310220594</v>
      </c>
      <c r="I75" s="12">
        <v>47</v>
      </c>
      <c r="J75" s="12">
        <v>1.4109059876261805</v>
      </c>
      <c r="K75" s="12">
        <v>-5.4170344395105374E-2</v>
      </c>
      <c r="L75" s="12"/>
      <c r="M75" s="12"/>
      <c r="N75" s="12"/>
      <c r="O75" s="12"/>
      <c r="P75" s="12"/>
      <c r="Q75" s="12"/>
    </row>
    <row r="76" spans="1:17" x14ac:dyDescent="0.35">
      <c r="A76" s="1">
        <v>7.4</v>
      </c>
      <c r="B76" s="1">
        <f t="shared" si="6"/>
        <v>1.4364748848419282</v>
      </c>
      <c r="C76" s="1">
        <f t="shared" si="7"/>
        <v>-10.629914147830268</v>
      </c>
      <c r="D76" s="1">
        <f t="shared" si="8"/>
        <v>54.760000000000005</v>
      </c>
      <c r="E76" s="1">
        <f t="shared" si="9"/>
        <v>-582.09409873518553</v>
      </c>
      <c r="F76" s="1">
        <f t="shared" si="10"/>
        <v>2998.6576000000005</v>
      </c>
      <c r="G76" s="1">
        <f t="shared" si="11"/>
        <v>-31875.472846738765</v>
      </c>
      <c r="I76" s="12">
        <v>48</v>
      </c>
      <c r="J76" s="12">
        <v>1.4146135992656452</v>
      </c>
      <c r="K76" s="12">
        <v>-5.345711834496103E-2</v>
      </c>
      <c r="L76" s="12"/>
      <c r="M76" s="12"/>
      <c r="N76" s="12"/>
      <c r="O76" s="12"/>
      <c r="P76" s="12"/>
      <c r="Q76" s="12"/>
    </row>
    <row r="77" spans="1:17" x14ac:dyDescent="0.35">
      <c r="A77" s="1">
        <v>7.5</v>
      </c>
      <c r="B77" s="1">
        <f t="shared" si="6"/>
        <v>1.4382447944982226</v>
      </c>
      <c r="C77" s="1">
        <f t="shared" si="7"/>
        <v>-10.78683595873667</v>
      </c>
      <c r="D77" s="1">
        <f t="shared" si="8"/>
        <v>56.25</v>
      </c>
      <c r="E77" s="1">
        <f t="shared" si="9"/>
        <v>-606.75952267893763</v>
      </c>
      <c r="F77" s="1">
        <f t="shared" si="10"/>
        <v>3164.0625</v>
      </c>
      <c r="G77" s="1">
        <f t="shared" si="11"/>
        <v>-34130.223150690246</v>
      </c>
      <c r="I77" s="12">
        <v>49</v>
      </c>
      <c r="J77" s="12">
        <v>1.4178551217537863</v>
      </c>
      <c r="K77" s="12">
        <v>-5.245418414865699E-2</v>
      </c>
      <c r="L77" s="12"/>
      <c r="M77" s="12"/>
      <c r="N77" s="12"/>
      <c r="O77" s="12"/>
      <c r="P77" s="12"/>
      <c r="Q77" s="12"/>
    </row>
    <row r="78" spans="1:17" x14ac:dyDescent="0.35">
      <c r="A78" s="1">
        <v>7.6</v>
      </c>
      <c r="B78" s="1">
        <f t="shared" si="6"/>
        <v>1.4399689307208396</v>
      </c>
      <c r="C78" s="1">
        <f t="shared" si="7"/>
        <v>-10.94376387347838</v>
      </c>
      <c r="D78" s="1">
        <f t="shared" si="8"/>
        <v>57.76</v>
      </c>
      <c r="E78" s="1">
        <f t="shared" si="9"/>
        <v>-632.11180133211121</v>
      </c>
      <c r="F78" s="1">
        <f t="shared" si="10"/>
        <v>3336.2175999999999</v>
      </c>
      <c r="G78" s="1">
        <f t="shared" si="11"/>
        <v>-36510.777644942747</v>
      </c>
      <c r="I78" s="12">
        <v>50</v>
      </c>
      <c r="J78" s="12">
        <v>1.4206623363107724</v>
      </c>
      <c r="K78" s="12">
        <v>-5.1183117890516661E-2</v>
      </c>
      <c r="L78" s="12"/>
      <c r="M78" s="12"/>
      <c r="N78" s="12"/>
      <c r="O78" s="12"/>
      <c r="P78" s="12"/>
      <c r="Q78" s="12"/>
    </row>
    <row r="79" spans="1:17" x14ac:dyDescent="0.35">
      <c r="A79" s="1">
        <v>7.7</v>
      </c>
      <c r="B79" s="1">
        <f t="shared" si="6"/>
        <v>1.4416490366668766</v>
      </c>
      <c r="C79" s="1">
        <f t="shared" si="7"/>
        <v>-11.10069758233495</v>
      </c>
      <c r="D79" s="1">
        <f t="shared" si="8"/>
        <v>59.290000000000006</v>
      </c>
      <c r="E79" s="1">
        <f t="shared" si="9"/>
        <v>-658.16035965663923</v>
      </c>
      <c r="F79" s="1">
        <f t="shared" si="10"/>
        <v>3515.3041000000007</v>
      </c>
      <c r="G79" s="1">
        <f t="shared" si="11"/>
        <v>-39022.327724042145</v>
      </c>
      <c r="I79" s="12">
        <v>51</v>
      </c>
      <c r="J79" s="12">
        <v>1.4230660154609618</v>
      </c>
      <c r="K79" s="12">
        <v>-4.9665248515945892E-2</v>
      </c>
      <c r="L79" s="12"/>
      <c r="M79" s="12"/>
      <c r="N79" s="12"/>
      <c r="O79" s="12"/>
      <c r="P79" s="12"/>
      <c r="Q79" s="12"/>
    </row>
    <row r="80" spans="1:17" x14ac:dyDescent="0.35">
      <c r="A80" s="1">
        <v>7.8</v>
      </c>
      <c r="B80" s="1">
        <f t="shared" si="6"/>
        <v>1.4432867685796584</v>
      </c>
      <c r="C80" s="1">
        <f t="shared" si="7"/>
        <v>-11.257636794921336</v>
      </c>
      <c r="D80" s="1">
        <f t="shared" si="8"/>
        <v>60.839999999999996</v>
      </c>
      <c r="E80" s="1">
        <f t="shared" si="9"/>
        <v>-684.91462260301398</v>
      </c>
      <c r="F80" s="1">
        <f t="shared" si="10"/>
        <v>3701.5055999999995</v>
      </c>
      <c r="G80" s="1">
        <f t="shared" si="11"/>
        <v>-41670.205639167369</v>
      </c>
      <c r="I80" s="12">
        <v>52</v>
      </c>
      <c r="J80" s="12">
        <v>1.4250959233262541</v>
      </c>
      <c r="K80" s="12">
        <v>-4.7921589387302843E-2</v>
      </c>
      <c r="L80" s="12"/>
      <c r="M80" s="12"/>
      <c r="N80" s="12"/>
      <c r="O80" s="12"/>
      <c r="P80" s="12"/>
      <c r="Q80" s="12"/>
    </row>
    <row r="81" spans="1:17" x14ac:dyDescent="0.35">
      <c r="A81" s="1">
        <v>7.9</v>
      </c>
      <c r="B81" s="1">
        <f t="shared" si="6"/>
        <v>1.4448837011090985</v>
      </c>
      <c r="C81" s="1">
        <f t="shared" si="7"/>
        <v>-11.414581238761878</v>
      </c>
      <c r="D81" s="1">
        <f t="shared" si="8"/>
        <v>62.410000000000004</v>
      </c>
      <c r="E81" s="1">
        <f t="shared" si="9"/>
        <v>-712.38401511112886</v>
      </c>
      <c r="F81" s="1">
        <f t="shared" si="10"/>
        <v>3895.0081000000005</v>
      </c>
      <c r="G81" s="1">
        <f t="shared" si="11"/>
        <v>-44459.886383085555</v>
      </c>
      <c r="I81" s="12">
        <v>53</v>
      </c>
      <c r="J81" s="12">
        <v>1.4267808180163448</v>
      </c>
      <c r="K81" s="12">
        <v>-4.5972779140163844E-2</v>
      </c>
      <c r="L81" s="12"/>
      <c r="M81" s="12"/>
      <c r="N81" s="12"/>
      <c r="O81" s="12"/>
      <c r="P81" s="12"/>
      <c r="Q81" s="12"/>
    </row>
    <row r="82" spans="1:17" x14ac:dyDescent="0.35">
      <c r="A82" s="1">
        <v>8</v>
      </c>
      <c r="B82" s="1">
        <f t="shared" si="6"/>
        <v>1.4464413322481351</v>
      </c>
      <c r="C82" s="1">
        <f t="shared" si="7"/>
        <v>-11.571530657985081</v>
      </c>
      <c r="D82" s="1">
        <f t="shared" si="8"/>
        <v>64</v>
      </c>
      <c r="E82" s="1">
        <f t="shared" si="9"/>
        <v>-740.57796211104517</v>
      </c>
      <c r="F82" s="1">
        <f t="shared" si="10"/>
        <v>4096</v>
      </c>
      <c r="G82" s="1">
        <f t="shared" si="11"/>
        <v>-47396.989575106891</v>
      </c>
      <c r="I82" s="12">
        <v>54</v>
      </c>
      <c r="J82" s="12">
        <v>1.4281484558232507</v>
      </c>
      <c r="K82" s="12">
        <v>-4.3839030695570935E-2</v>
      </c>
      <c r="L82" s="12"/>
      <c r="M82" s="12"/>
      <c r="N82" s="12"/>
      <c r="O82" s="12"/>
      <c r="P82" s="12"/>
      <c r="Q82" s="12"/>
    </row>
    <row r="83" spans="1:17" x14ac:dyDescent="0.35">
      <c r="A83" s="1">
        <v>8.1</v>
      </c>
      <c r="B83" s="1">
        <f t="shared" si="6"/>
        <v>1.4479610879170015</v>
      </c>
      <c r="C83" s="1">
        <f t="shared" si="7"/>
        <v>-11.728484812127713</v>
      </c>
      <c r="D83" s="1">
        <f t="shared" si="8"/>
        <v>65.61</v>
      </c>
      <c r="E83" s="1">
        <f t="shared" si="9"/>
        <v>-769.50588852369913</v>
      </c>
      <c r="F83" s="1">
        <f t="shared" si="10"/>
        <v>4304.6720999999998</v>
      </c>
      <c r="G83" s="1">
        <f t="shared" si="11"/>
        <v>-50487.281346039897</v>
      </c>
      <c r="I83" s="12">
        <v>55</v>
      </c>
      <c r="J83" s="12">
        <v>1.429225596972334</v>
      </c>
      <c r="K83" s="12">
        <v>-4.1540087439921436E-2</v>
      </c>
      <c r="L83" s="12"/>
      <c r="M83" s="12"/>
      <c r="N83" s="12"/>
      <c r="O83" s="12"/>
      <c r="P83" s="12"/>
      <c r="Q83" s="12"/>
    </row>
    <row r="84" spans="1:17" x14ac:dyDescent="0.35">
      <c r="A84" s="1">
        <v>8.1999999999999993</v>
      </c>
      <c r="B84" s="1">
        <f t="shared" si="6"/>
        <v>1.449444326224133</v>
      </c>
      <c r="C84" s="1">
        <f t="shared" si="7"/>
        <v>-11.88544347503789</v>
      </c>
      <c r="D84" s="1">
        <f t="shared" si="8"/>
        <v>67.239999999999995</v>
      </c>
      <c r="E84" s="1">
        <f t="shared" si="9"/>
        <v>-799.17721926154763</v>
      </c>
      <c r="F84" s="1">
        <f t="shared" si="10"/>
        <v>4521.217599999999</v>
      </c>
      <c r="G84" s="1">
        <f t="shared" si="11"/>
        <v>-53736.676223146453</v>
      </c>
      <c r="I84" s="12">
        <v>56</v>
      </c>
      <c r="J84" s="12">
        <v>1.4300380127193306</v>
      </c>
      <c r="K84" s="12">
        <v>-3.9095185716912173E-2</v>
      </c>
      <c r="L84" s="12"/>
      <c r="M84" s="12"/>
      <c r="N84" s="12"/>
      <c r="O84" s="12"/>
      <c r="P84" s="12"/>
      <c r="Q84" s="12"/>
    </row>
    <row r="85" spans="1:17" x14ac:dyDescent="0.35">
      <c r="A85" s="1">
        <v>8.3000000000000007</v>
      </c>
      <c r="B85" s="1">
        <f t="shared" si="6"/>
        <v>1.4508923414298727</v>
      </c>
      <c r="C85" s="1">
        <f t="shared" si="7"/>
        <v>-12.042406433867944</v>
      </c>
      <c r="D85" s="1">
        <f t="shared" si="8"/>
        <v>68.890000000000015</v>
      </c>
      <c r="E85" s="1">
        <f t="shared" si="9"/>
        <v>-829.60137922916283</v>
      </c>
      <c r="F85" s="1">
        <f t="shared" si="10"/>
        <v>4745.8321000000024</v>
      </c>
      <c r="G85" s="1">
        <f t="shared" si="11"/>
        <v>-57151.239015097046</v>
      </c>
      <c r="I85" s="12">
        <v>57</v>
      </c>
      <c r="J85" s="12">
        <v>1.4306104936142265</v>
      </c>
      <c r="K85" s="12">
        <v>-3.6523022889366485E-2</v>
      </c>
      <c r="L85" s="12"/>
      <c r="M85" s="12"/>
      <c r="N85" s="12"/>
      <c r="O85" s="12"/>
      <c r="P85" s="12"/>
      <c r="Q85" s="12"/>
    </row>
    <row r="86" spans="1:17" x14ac:dyDescent="0.35">
      <c r="A86" s="1">
        <v>8.4</v>
      </c>
      <c r="B86" s="1">
        <f t="shared" si="6"/>
        <v>1.4523063676367589</v>
      </c>
      <c r="C86" s="1">
        <f t="shared" si="7"/>
        <v>-12.199373488148776</v>
      </c>
      <c r="D86" s="1">
        <f t="shared" si="8"/>
        <v>70.56</v>
      </c>
      <c r="E86" s="1">
        <f t="shared" si="9"/>
        <v>-860.78779332377769</v>
      </c>
      <c r="F86" s="1">
        <f t="shared" si="10"/>
        <v>4978.7136</v>
      </c>
      <c r="G86" s="1">
        <f t="shared" si="11"/>
        <v>-60737.186696925753</v>
      </c>
      <c r="I86" s="12">
        <v>58</v>
      </c>
      <c r="J86" s="12">
        <v>1.4309668587789732</v>
      </c>
      <c r="K86" s="12">
        <v>-3.384173032565041E-2</v>
      </c>
      <c r="L86" s="12"/>
      <c r="M86" s="12"/>
      <c r="N86" s="12"/>
      <c r="O86" s="12"/>
      <c r="P86" s="12"/>
      <c r="Q86" s="12"/>
    </row>
    <row r="87" spans="1:17" x14ac:dyDescent="0.35">
      <c r="A87" s="1">
        <v>8.5</v>
      </c>
      <c r="B87" s="1">
        <f t="shared" si="6"/>
        <v>1.4536875822280324</v>
      </c>
      <c r="C87" s="1">
        <f t="shared" si="7"/>
        <v>-12.356344448938275</v>
      </c>
      <c r="D87" s="1">
        <f t="shared" si="8"/>
        <v>72.25</v>
      </c>
      <c r="E87" s="1">
        <f t="shared" si="9"/>
        <v>-892.74588643579045</v>
      </c>
      <c r="F87" s="1">
        <f t="shared" si="10"/>
        <v>5220.0625</v>
      </c>
      <c r="G87" s="1">
        <f t="shared" si="11"/>
        <v>-64500.890294985853</v>
      </c>
      <c r="I87" s="12">
        <v>59</v>
      </c>
      <c r="J87" s="12">
        <v>1.431129966068114</v>
      </c>
      <c r="K87" s="12">
        <v>-3.1068850748500187E-2</v>
      </c>
      <c r="L87" s="12"/>
      <c r="M87" s="12"/>
      <c r="N87" s="12"/>
      <c r="O87" s="12"/>
      <c r="P87" s="12"/>
      <c r="Q87" s="12"/>
    </row>
    <row r="88" spans="1:17" x14ac:dyDescent="0.35">
      <c r="A88" s="1">
        <v>8.6</v>
      </c>
      <c r="B88" s="1">
        <f t="shared" si="6"/>
        <v>1.4550371090740859</v>
      </c>
      <c r="C88" s="1">
        <f t="shared" si="7"/>
        <v>-12.513319138037138</v>
      </c>
      <c r="D88" s="1">
        <f t="shared" si="8"/>
        <v>73.959999999999994</v>
      </c>
      <c r="E88" s="1">
        <f t="shared" si="9"/>
        <v>-925.48508344922664</v>
      </c>
      <c r="F88" s="1">
        <f t="shared" si="10"/>
        <v>5470.0815999999995</v>
      </c>
      <c r="G88" s="1">
        <f t="shared" si="11"/>
        <v>-68448.876771904805</v>
      </c>
      <c r="I88" s="12">
        <v>60</v>
      </c>
      <c r="J88" s="12">
        <v>1.4311217230000106</v>
      </c>
      <c r="K88" s="12">
        <v>-2.8221319455488558E-2</v>
      </c>
      <c r="L88" s="12"/>
      <c r="M88" s="12"/>
      <c r="N88" s="12"/>
      <c r="O88" s="12"/>
      <c r="P88" s="12"/>
      <c r="Q88" s="12"/>
    </row>
    <row r="89" spans="1:17" x14ac:dyDescent="0.35">
      <c r="A89" s="1">
        <v>8.6999999999999993</v>
      </c>
      <c r="B89" s="1">
        <f t="shared" si="6"/>
        <v>1.4563560215248332</v>
      </c>
      <c r="C89" s="1">
        <f t="shared" si="7"/>
        <v>-12.670297387266048</v>
      </c>
      <c r="D89" s="1">
        <f t="shared" si="8"/>
        <v>75.689999999999984</v>
      </c>
      <c r="E89" s="1">
        <f t="shared" si="9"/>
        <v>-959.01480924216696</v>
      </c>
      <c r="F89" s="1">
        <f t="shared" si="10"/>
        <v>5728.9760999999971</v>
      </c>
      <c r="G89" s="1">
        <f t="shared" si="11"/>
        <v>-72587.830911539597</v>
      </c>
      <c r="I89" s="12">
        <v>61</v>
      </c>
      <c r="J89" s="12">
        <v>1.4309630983620463</v>
      </c>
      <c r="K89" s="12">
        <v>-2.5315448981776401E-2</v>
      </c>
      <c r="L89" s="12"/>
      <c r="M89" s="12"/>
      <c r="N89" s="12"/>
      <c r="O89" s="12"/>
      <c r="P89" s="12"/>
      <c r="Q89" s="12"/>
    </row>
    <row r="90" spans="1:17" x14ac:dyDescent="0.35">
      <c r="A90" s="1">
        <v>8.8000000000000007</v>
      </c>
      <c r="B90" s="1">
        <f t="shared" si="6"/>
        <v>1.457645345204412</v>
      </c>
      <c r="C90" s="1">
        <f t="shared" si="7"/>
        <v>-12.827279037798826</v>
      </c>
      <c r="D90" s="1">
        <f t="shared" si="8"/>
        <v>77.440000000000012</v>
      </c>
      <c r="E90" s="1">
        <f t="shared" si="9"/>
        <v>-993.34448868714139</v>
      </c>
      <c r="F90" s="1">
        <f t="shared" si="10"/>
        <v>5996.9536000000016</v>
      </c>
      <c r="G90" s="1">
        <f t="shared" si="11"/>
        <v>-76924.597203932237</v>
      </c>
      <c r="I90" s="12">
        <v>62</v>
      </c>
      <c r="J90" s="12">
        <v>1.4306741344065461</v>
      </c>
      <c r="K90" s="12">
        <v>-2.2366916828852945E-2</v>
      </c>
      <c r="L90" s="12"/>
      <c r="M90" s="12"/>
      <c r="N90" s="12"/>
      <c r="O90" s="12"/>
      <c r="P90" s="12"/>
      <c r="Q90" s="12"/>
    </row>
    <row r="91" spans="1:17" x14ac:dyDescent="0.35">
      <c r="A91" s="1">
        <v>8.9</v>
      </c>
      <c r="B91" s="1">
        <f t="shared" si="6"/>
        <v>1.4589060606232205</v>
      </c>
      <c r="C91" s="1">
        <f t="shared" si="7"/>
        <v>-12.984263939546663</v>
      </c>
      <c r="D91" s="1">
        <f t="shared" si="8"/>
        <v>79.210000000000008</v>
      </c>
      <c r="E91" s="1">
        <f t="shared" si="9"/>
        <v>-1028.4835466514912</v>
      </c>
      <c r="F91" s="1">
        <f t="shared" si="10"/>
        <v>6274.2241000000013</v>
      </c>
      <c r="G91" s="1">
        <f t="shared" si="11"/>
        <v>-81466.181730264623</v>
      </c>
      <c r="I91" s="12">
        <v>63</v>
      </c>
      <c r="J91" s="12">
        <v>1.4302739595654976</v>
      </c>
      <c r="K91" s="12">
        <v>-1.9390755928820225E-2</v>
      </c>
      <c r="L91" s="12"/>
      <c r="M91" s="12"/>
      <c r="N91" s="12"/>
      <c r="O91" s="12"/>
      <c r="P91" s="12"/>
      <c r="Q91" s="12"/>
    </row>
    <row r="92" spans="1:17" x14ac:dyDescent="0.35">
      <c r="A92" s="1">
        <v>9</v>
      </c>
      <c r="B92" s="1">
        <f t="shared" si="6"/>
        <v>1.4601391056210009</v>
      </c>
      <c r="C92" s="1">
        <f t="shared" si="7"/>
        <v>-13.141251950589009</v>
      </c>
      <c r="D92" s="1">
        <f t="shared" si="8"/>
        <v>81</v>
      </c>
      <c r="E92" s="1">
        <f t="shared" si="9"/>
        <v>-1064.4414079977096</v>
      </c>
      <c r="F92" s="1">
        <f t="shared" si="10"/>
        <v>6561</v>
      </c>
      <c r="G92" s="1">
        <f t="shared" si="11"/>
        <v>-86219.75404781448</v>
      </c>
      <c r="I92" s="12">
        <v>64</v>
      </c>
      <c r="J92" s="12">
        <v>1.4297808016217466</v>
      </c>
      <c r="K92" s="12">
        <v>-1.6401347553440582E-2</v>
      </c>
      <c r="L92" s="12"/>
      <c r="M92" s="12"/>
      <c r="N92" s="12"/>
      <c r="O92" s="12"/>
      <c r="P92" s="12"/>
      <c r="Q92" s="12"/>
    </row>
    <row r="93" spans="1:17" x14ac:dyDescent="0.35">
      <c r="A93" s="1">
        <v>9.1</v>
      </c>
      <c r="B93" s="1">
        <f t="shared" si="6"/>
        <v>1.4613453776535332</v>
      </c>
      <c r="C93" s="1">
        <f t="shared" si="7"/>
        <v>-13.298242936647151</v>
      </c>
      <c r="D93" s="1">
        <f t="shared" si="8"/>
        <v>82.809999999999988</v>
      </c>
      <c r="E93" s="1">
        <f t="shared" si="9"/>
        <v>-1101.2274975837506</v>
      </c>
      <c r="F93" s="1">
        <f t="shared" si="10"/>
        <v>6857.4960999999985</v>
      </c>
      <c r="G93" s="1">
        <f t="shared" si="11"/>
        <v>-91192.649074910369</v>
      </c>
      <c r="I93" s="12">
        <v>65</v>
      </c>
      <c r="J93" s="12">
        <v>1.4292120012826681</v>
      </c>
      <c r="K93" s="12">
        <v>-1.3412416411712424E-2</v>
      </c>
      <c r="L93" s="12"/>
      <c r="M93" s="12"/>
      <c r="N93" s="12"/>
      <c r="O93" s="12"/>
      <c r="P93" s="12"/>
      <c r="Q93" s="12"/>
    </row>
    <row r="94" spans="1:17" x14ac:dyDescent="0.35">
      <c r="A94" s="1">
        <v>9.1999999999999993</v>
      </c>
      <c r="B94" s="1">
        <f t="shared" si="6"/>
        <v>1.4625257359344406</v>
      </c>
      <c r="C94" s="1">
        <f t="shared" si="7"/>
        <v>-13.455236770596851</v>
      </c>
      <c r="D94" s="1">
        <f t="shared" si="8"/>
        <v>84.639999999999986</v>
      </c>
      <c r="E94" s="1">
        <f t="shared" si="9"/>
        <v>-1138.8512402633173</v>
      </c>
      <c r="F94" s="1">
        <f t="shared" si="10"/>
        <v>7163.9295999999977</v>
      </c>
      <c r="G94" s="1">
        <f t="shared" si="11"/>
        <v>-96392.368975887177</v>
      </c>
      <c r="I94" s="12">
        <v>66</v>
      </c>
      <c r="J94" s="12">
        <v>1.4285840261093259</v>
      </c>
      <c r="K94" s="12">
        <v>-1.0437027709694346E-2</v>
      </c>
      <c r="L94" s="12"/>
      <c r="M94" s="12"/>
      <c r="N94" s="12"/>
      <c r="O94" s="12"/>
      <c r="P94" s="12"/>
      <c r="Q94" s="12"/>
    </row>
    <row r="95" spans="1:17" x14ac:dyDescent="0.35">
      <c r="A95" s="1">
        <v>9.3000000000000007</v>
      </c>
      <c r="B95" s="1">
        <f t="shared" si="6"/>
        <v>1.4636810034426648</v>
      </c>
      <c r="C95" s="1">
        <f t="shared" si="7"/>
        <v>-13.612233332016784</v>
      </c>
      <c r="D95" s="1">
        <f t="shared" si="8"/>
        <v>86.490000000000009</v>
      </c>
      <c r="E95" s="1">
        <f t="shared" si="9"/>
        <v>-1177.3220608861318</v>
      </c>
      <c r="F95" s="1">
        <f t="shared" si="10"/>
        <v>7480.5201000000015</v>
      </c>
      <c r="G95" s="1">
        <f t="shared" si="11"/>
        <v>-101826.58504604155</v>
      </c>
      <c r="I95" s="12">
        <v>67</v>
      </c>
      <c r="J95" s="12">
        <v>1.4279124847601465</v>
      </c>
      <c r="K95" s="12">
        <v>-7.487585972384414E-3</v>
      </c>
      <c r="L95" s="12"/>
      <c r="M95" s="12"/>
      <c r="N95" s="12"/>
      <c r="O95" s="12"/>
      <c r="P95" s="12"/>
      <c r="Q95" s="12"/>
    </row>
    <row r="96" spans="1:17" x14ac:dyDescent="0.35">
      <c r="A96" s="1">
        <v>9.4</v>
      </c>
      <c r="B96" s="1">
        <f t="shared" si="6"/>
        <v>1.4648119688052967</v>
      </c>
      <c r="C96" s="1">
        <f t="shared" si="7"/>
        <v>-13.769232506769789</v>
      </c>
      <c r="D96" s="1">
        <f t="shared" si="8"/>
        <v>88.360000000000014</v>
      </c>
      <c r="E96" s="1">
        <f t="shared" si="9"/>
        <v>-1216.6493842981788</v>
      </c>
      <c r="F96" s="1">
        <f t="shared" si="10"/>
        <v>7807.4896000000026</v>
      </c>
      <c r="G96" s="1">
        <f t="shared" si="11"/>
        <v>-107503.13959658709</v>
      </c>
      <c r="I96" s="12">
        <v>68</v>
      </c>
      <c r="J96" s="12">
        <v>1.4272121415134496</v>
      </c>
      <c r="K96" s="12">
        <v>-4.5758354503842025E-3</v>
      </c>
      <c r="L96" s="12"/>
      <c r="M96" s="12"/>
      <c r="N96" s="12"/>
      <c r="O96" s="12"/>
      <c r="P96" s="12"/>
      <c r="Q96" s="12"/>
    </row>
    <row r="97" spans="1:17" x14ac:dyDescent="0.35">
      <c r="A97" s="1">
        <v>9.5</v>
      </c>
      <c r="B97" s="1">
        <f t="shared" si="6"/>
        <v>1.4659193880646628</v>
      </c>
      <c r="C97" s="1">
        <f t="shared" si="7"/>
        <v>-13.926234186614296</v>
      </c>
      <c r="D97" s="1">
        <f t="shared" si="8"/>
        <v>90.25</v>
      </c>
      <c r="E97" s="1">
        <f t="shared" si="9"/>
        <v>-1256.8426353419402</v>
      </c>
      <c r="F97" s="1">
        <f t="shared" si="10"/>
        <v>8145.0625</v>
      </c>
      <c r="G97" s="1">
        <f t="shared" si="11"/>
        <v>-113430.04783961011</v>
      </c>
      <c r="I97" s="12">
        <v>69</v>
      </c>
      <c r="J97" s="12">
        <v>1.4264969310374991</v>
      </c>
      <c r="K97" s="12">
        <v>-1.7128619538777645E-3</v>
      </c>
      <c r="L97" s="12"/>
      <c r="M97" s="12"/>
      <c r="N97" s="12"/>
      <c r="O97" s="12"/>
      <c r="P97" s="12"/>
      <c r="Q97" s="12"/>
    </row>
    <row r="98" spans="1:17" x14ac:dyDescent="0.35">
      <c r="A98" s="1">
        <v>9.6</v>
      </c>
      <c r="B98" s="1">
        <f t="shared" si="6"/>
        <v>1.4670039863378539</v>
      </c>
      <c r="C98" s="1">
        <f t="shared" si="7"/>
        <v>-14.083238268843397</v>
      </c>
      <c r="D98" s="1">
        <f t="shared" si="8"/>
        <v>92.16</v>
      </c>
      <c r="E98" s="1">
        <f t="shared" si="9"/>
        <v>-1297.9112388566075</v>
      </c>
      <c r="F98" s="1">
        <f t="shared" si="10"/>
        <v>8493.4655999999995</v>
      </c>
      <c r="G98" s="1">
        <f t="shared" si="11"/>
        <v>-119615.49977302495</v>
      </c>
      <c r="I98" s="12">
        <v>70</v>
      </c>
      <c r="J98" s="12">
        <v>1.4257799733807792</v>
      </c>
      <c r="K98" s="12">
        <v>1.0909040259010627E-3</v>
      </c>
      <c r="L98" s="12"/>
      <c r="M98" s="12"/>
      <c r="N98" s="12"/>
      <c r="O98" s="12"/>
      <c r="P98" s="12"/>
      <c r="Q98" s="12"/>
    </row>
    <row r="99" spans="1:17" x14ac:dyDescent="0.35">
      <c r="A99" s="1">
        <v>9.6999999999999993</v>
      </c>
      <c r="B99" s="1">
        <f t="shared" si="6"/>
        <v>1.4680664593762272</v>
      </c>
      <c r="C99" s="1">
        <f t="shared" si="7"/>
        <v>-14.240244655949402</v>
      </c>
      <c r="D99" s="1">
        <f t="shared" si="8"/>
        <v>94.089999999999989</v>
      </c>
      <c r="E99" s="1">
        <f t="shared" si="9"/>
        <v>-1339.864619678279</v>
      </c>
      <c r="F99" s="1">
        <f t="shared" si="10"/>
        <v>8852.9280999999974</v>
      </c>
      <c r="G99" s="1">
        <f t="shared" si="11"/>
        <v>-126067.86206552925</v>
      </c>
      <c r="I99" s="12">
        <v>71</v>
      </c>
      <c r="J99" s="12">
        <v>1.4250735891583988</v>
      </c>
      <c r="K99" s="12">
        <v>3.825683032333993E-3</v>
      </c>
      <c r="L99" s="12"/>
      <c r="M99" s="12"/>
      <c r="N99" s="12"/>
      <c r="O99" s="12"/>
      <c r="P99" s="12"/>
      <c r="Q99" s="12"/>
    </row>
    <row r="100" spans="1:17" x14ac:dyDescent="0.35">
      <c r="A100" s="1">
        <v>9.8000000000000007</v>
      </c>
      <c r="B100" s="1">
        <f t="shared" si="6"/>
        <v>1.4691074750318196</v>
      </c>
      <c r="C100" s="1">
        <f t="shared" si="7"/>
        <v>-14.397253255311833</v>
      </c>
      <c r="D100" s="1">
        <f t="shared" si="8"/>
        <v>96.04000000000002</v>
      </c>
      <c r="E100" s="1">
        <f t="shared" si="9"/>
        <v>-1382.7122026401487</v>
      </c>
      <c r="F100" s="1">
        <f t="shared" si="10"/>
        <v>9223.6816000000035</v>
      </c>
      <c r="G100" s="1">
        <f t="shared" si="11"/>
        <v>-132795.67994155991</v>
      </c>
      <c r="I100" s="12">
        <v>72</v>
      </c>
      <c r="J100" s="12">
        <v>1.4243893149134967</v>
      </c>
      <c r="K100" s="12">
        <v>6.4823413072820912E-3</v>
      </c>
      <c r="L100" s="12"/>
      <c r="M100" s="12"/>
      <c r="N100" s="12"/>
      <c r="O100" s="12"/>
      <c r="P100" s="12"/>
      <c r="Q100" s="12"/>
    </row>
    <row r="101" spans="1:17" x14ac:dyDescent="0.35">
      <c r="A101" s="1">
        <v>9.9</v>
      </c>
      <c r="B101" s="1">
        <f t="shared" si="6"/>
        <v>1.4701276746370677</v>
      </c>
      <c r="C101" s="1">
        <f t="shared" si="7"/>
        <v>-14.55426397890697</v>
      </c>
      <c r="D101" s="1">
        <f t="shared" si="8"/>
        <v>98.01</v>
      </c>
      <c r="E101" s="1">
        <f t="shared" si="9"/>
        <v>-1426.4634125726723</v>
      </c>
      <c r="F101" s="1">
        <f t="shared" si="10"/>
        <v>9605.9601000000002</v>
      </c>
      <c r="G101" s="1">
        <f t="shared" si="11"/>
        <v>-139807.6790662476</v>
      </c>
      <c r="I101" s="12">
        <v>73</v>
      </c>
      <c r="J101" s="12">
        <v>1.42373791863508</v>
      </c>
      <c r="K101" s="12">
        <v>9.0523845022971727E-3</v>
      </c>
      <c r="L101" s="12"/>
      <c r="M101" s="12"/>
      <c r="N101" s="12"/>
      <c r="O101" s="12"/>
      <c r="P101" s="12"/>
      <c r="Q101" s="12"/>
    </row>
    <row r="102" spans="1:17" x14ac:dyDescent="0.35">
      <c r="A102" s="1">
        <v>10</v>
      </c>
      <c r="B102" s="1">
        <f t="shared" si="6"/>
        <v>1.4711276743037347</v>
      </c>
      <c r="C102" s="1">
        <f t="shared" si="7"/>
        <v>-14.711276743037347</v>
      </c>
      <c r="D102" s="1">
        <f t="shared" si="8"/>
        <v>100</v>
      </c>
      <c r="E102" s="1">
        <f t="shared" si="9"/>
        <v>-1471.1276743037347</v>
      </c>
      <c r="F102" s="1">
        <f t="shared" si="10"/>
        <v>10000</v>
      </c>
      <c r="G102" s="1">
        <f t="shared" si="11"/>
        <v>-147112.76743037347</v>
      </c>
      <c r="I102" s="12">
        <v>74</v>
      </c>
      <c r="J102" s="12">
        <v>1.4231294154157876</v>
      </c>
      <c r="K102" s="12">
        <v>1.1527950525968222E-2</v>
      </c>
      <c r="L102" s="12"/>
      <c r="M102" s="12"/>
      <c r="N102" s="12"/>
      <c r="O102" s="12"/>
      <c r="P102" s="12"/>
      <c r="Q102" s="12"/>
    </row>
    <row r="103" spans="1:17" x14ac:dyDescent="0.35">
      <c r="A103" s="1">
        <v>10.1</v>
      </c>
      <c r="B103" s="1">
        <f t="shared" si="6"/>
        <v>1.47210806614649</v>
      </c>
      <c r="C103" s="1">
        <f t="shared" si="7"/>
        <v>-14.868291468079549</v>
      </c>
      <c r="D103" s="1">
        <f t="shared" si="8"/>
        <v>102.00999999999999</v>
      </c>
      <c r="E103" s="1">
        <f t="shared" si="9"/>
        <v>-1516.7144126587948</v>
      </c>
      <c r="F103" s="1">
        <f t="shared" si="10"/>
        <v>10406.040099999998</v>
      </c>
      <c r="G103" s="1">
        <f t="shared" si="11"/>
        <v>-154720.03723532363</v>
      </c>
      <c r="I103" s="12">
        <v>75</v>
      </c>
      <c r="J103" s="12">
        <v>1.4225730832351313</v>
      </c>
      <c r="K103" s="12">
        <v>1.3901801606796882E-2</v>
      </c>
      <c r="L103" s="12"/>
      <c r="M103" s="12"/>
      <c r="N103" s="12"/>
      <c r="O103" s="12"/>
      <c r="P103" s="12"/>
      <c r="Q103" s="12"/>
    </row>
    <row r="104" spans="1:17" x14ac:dyDescent="0.35">
      <c r="A104" s="1">
        <v>10.199999999999999</v>
      </c>
      <c r="B104" s="1">
        <f t="shared" si="6"/>
        <v>1.473069419436178</v>
      </c>
      <c r="C104" s="1">
        <f t="shared" si="7"/>
        <v>-15.025308078249015</v>
      </c>
      <c r="D104" s="1">
        <f t="shared" si="8"/>
        <v>104.03999999999999</v>
      </c>
      <c r="E104" s="1">
        <f t="shared" si="9"/>
        <v>-1563.2330524610275</v>
      </c>
      <c r="F104" s="1">
        <f t="shared" si="10"/>
        <v>10824.321599999997</v>
      </c>
      <c r="G104" s="1">
        <f t="shared" si="11"/>
        <v>-162638.76677804525</v>
      </c>
      <c r="I104" s="12">
        <v>76</v>
      </c>
      <c r="J104" s="12">
        <v>1.4220774788553217</v>
      </c>
      <c r="K104" s="12">
        <v>1.616731564290097E-2</v>
      </c>
      <c r="L104" s="12"/>
      <c r="M104" s="12"/>
      <c r="N104" s="12"/>
      <c r="O104" s="12"/>
      <c r="P104" s="12"/>
      <c r="Q104" s="12"/>
    </row>
    <row r="105" spans="1:17" x14ac:dyDescent="0.35">
      <c r="A105" s="1">
        <v>10.3</v>
      </c>
      <c r="B105" s="1">
        <f t="shared" si="6"/>
        <v>1.4740122816874226</v>
      </c>
      <c r="C105" s="1">
        <f t="shared" si="7"/>
        <v>-15.182326501380453</v>
      </c>
      <c r="D105" s="1">
        <f t="shared" si="8"/>
        <v>106.09000000000002</v>
      </c>
      <c r="E105" s="1">
        <f t="shared" si="9"/>
        <v>-1610.6930185314527</v>
      </c>
      <c r="F105" s="1">
        <f t="shared" si="10"/>
        <v>11255.088100000004</v>
      </c>
      <c r="G105" s="1">
        <f t="shared" si="11"/>
        <v>-170878.42233600185</v>
      </c>
      <c r="I105" s="12">
        <v>77</v>
      </c>
      <c r="J105" s="12">
        <v>1.4216504538182784</v>
      </c>
      <c r="K105" s="12">
        <v>1.8318476902561276E-2</v>
      </c>
      <c r="L105" s="12"/>
      <c r="M105" s="12"/>
      <c r="N105" s="12"/>
      <c r="O105" s="12"/>
      <c r="P105" s="12"/>
      <c r="Q105" s="12"/>
    </row>
    <row r="106" spans="1:17" x14ac:dyDescent="0.35">
      <c r="A106" s="1">
        <v>10.4</v>
      </c>
      <c r="B106" s="1">
        <f t="shared" si="6"/>
        <v>1.4749371796848834</v>
      </c>
      <c r="C106" s="1">
        <f t="shared" si="7"/>
        <v>-15.339346668722788</v>
      </c>
      <c r="D106" s="1">
        <f t="shared" si="8"/>
        <v>108.16000000000001</v>
      </c>
      <c r="E106" s="1">
        <f t="shared" si="9"/>
        <v>-1659.103735689057</v>
      </c>
      <c r="F106" s="1">
        <f t="shared" si="10"/>
        <v>11698.585600000002</v>
      </c>
      <c r="G106" s="1">
        <f t="shared" si="11"/>
        <v>-179448.6600521284</v>
      </c>
      <c r="I106" s="12">
        <v>78</v>
      </c>
      <c r="J106" s="12">
        <v>1.4212991705337563</v>
      </c>
      <c r="K106" s="12">
        <v>2.0349866133120287E-2</v>
      </c>
      <c r="L106" s="12"/>
      <c r="M106" s="12"/>
      <c r="N106" s="12"/>
      <c r="O106" s="12"/>
      <c r="P106" s="12"/>
      <c r="Q106" s="12"/>
    </row>
    <row r="107" spans="1:17" x14ac:dyDescent="0.35">
      <c r="A107" s="1">
        <v>10.5</v>
      </c>
      <c r="B107" s="1">
        <f t="shared" si="6"/>
        <v>1.4758446204521403</v>
      </c>
      <c r="C107" s="1">
        <f t="shared" si="7"/>
        <v>-15.496368514747473</v>
      </c>
      <c r="D107" s="1">
        <f t="shared" si="8"/>
        <v>110.25</v>
      </c>
      <c r="E107" s="1">
        <f t="shared" si="9"/>
        <v>-1708.4746287509088</v>
      </c>
      <c r="F107" s="1">
        <f t="shared" si="10"/>
        <v>12155.0625</v>
      </c>
      <c r="G107" s="1">
        <f t="shared" si="11"/>
        <v>-188359.32781978769</v>
      </c>
      <c r="I107" s="12">
        <v>79</v>
      </c>
      <c r="J107" s="12">
        <v>1.4210301184495093</v>
      </c>
      <c r="K107" s="12">
        <v>2.2256650130149103E-2</v>
      </c>
      <c r="L107" s="12"/>
      <c r="M107" s="12"/>
      <c r="N107" s="12"/>
      <c r="O107" s="12"/>
      <c r="P107" s="12"/>
      <c r="Q107" s="12"/>
    </row>
    <row r="108" spans="1:17" x14ac:dyDescent="0.35">
      <c r="A108" s="1">
        <v>10.6</v>
      </c>
      <c r="B108" s="1">
        <f t="shared" si="6"/>
        <v>1.4767350921669102</v>
      </c>
      <c r="C108" s="1">
        <f t="shared" si="7"/>
        <v>-15.653391976969248</v>
      </c>
      <c r="D108" s="1">
        <f t="shared" si="8"/>
        <v>112.36</v>
      </c>
      <c r="E108" s="1">
        <f t="shared" si="9"/>
        <v>-1758.8151225322645</v>
      </c>
      <c r="F108" s="1">
        <f t="shared" si="10"/>
        <v>12624.7696</v>
      </c>
      <c r="G108" s="1">
        <f t="shared" si="11"/>
        <v>-197620.46716772526</v>
      </c>
      <c r="I108" s="12">
        <v>80</v>
      </c>
      <c r="J108" s="12">
        <v>1.4208491302955593</v>
      </c>
      <c r="K108" s="12">
        <v>2.4034570813539213E-2</v>
      </c>
      <c r="L108" s="12"/>
      <c r="M108" s="12"/>
      <c r="N108" s="12"/>
      <c r="O108" s="12"/>
      <c r="P108" s="12"/>
      <c r="Q108" s="12"/>
    </row>
    <row r="109" spans="1:17" x14ac:dyDescent="0.35">
      <c r="A109" s="1">
        <v>10.7</v>
      </c>
      <c r="B109" s="1">
        <f t="shared" si="6"/>
        <v>1.4776090650260174</v>
      </c>
      <c r="C109" s="1">
        <f t="shared" si="7"/>
        <v>-15.810416995778386</v>
      </c>
      <c r="D109" s="1">
        <f t="shared" si="8"/>
        <v>114.48999999999998</v>
      </c>
      <c r="E109" s="1">
        <f t="shared" si="9"/>
        <v>-1810.1346418466669</v>
      </c>
      <c r="F109" s="1">
        <f t="shared" si="10"/>
        <v>13107.960099999995</v>
      </c>
      <c r="G109" s="1">
        <f t="shared" si="11"/>
        <v>-207242.31514502486</v>
      </c>
      <c r="I109" s="12">
        <v>81</v>
      </c>
      <c r="J109" s="12">
        <v>1.4207613983953711</v>
      </c>
      <c r="K109" s="12">
        <v>2.5679933852764014E-2</v>
      </c>
      <c r="L109" s="12"/>
      <c r="M109" s="12"/>
      <c r="N109" s="12"/>
      <c r="O109" s="12"/>
      <c r="P109" s="12"/>
      <c r="Q109" s="12"/>
    </row>
    <row r="110" spans="1:17" x14ac:dyDescent="0.35">
      <c r="A110" s="1">
        <v>10.8</v>
      </c>
      <c r="B110" s="1">
        <f t="shared" si="6"/>
        <v>1.4784669920632976</v>
      </c>
      <c r="C110" s="1">
        <f t="shared" si="7"/>
        <v>-15.967443514283614</v>
      </c>
      <c r="D110" s="1">
        <f t="shared" si="8"/>
        <v>116.64000000000001</v>
      </c>
      <c r="E110" s="1">
        <f t="shared" si="9"/>
        <v>-1862.442611506041</v>
      </c>
      <c r="F110" s="1">
        <f t="shared" si="10"/>
        <v>13604.889600000004</v>
      </c>
      <c r="G110" s="1">
        <f t="shared" si="11"/>
        <v>-217235.30620606468</v>
      </c>
      <c r="I110" s="12">
        <v>82</v>
      </c>
      <c r="J110" s="12">
        <v>1.4207714910375586</v>
      </c>
      <c r="K110" s="12">
        <v>2.718959687944289E-2</v>
      </c>
      <c r="L110" s="12"/>
      <c r="M110" s="12"/>
      <c r="N110" s="12"/>
      <c r="O110" s="12"/>
      <c r="P110" s="12"/>
      <c r="Q110" s="12"/>
    </row>
    <row r="111" spans="1:17" x14ac:dyDescent="0.35">
      <c r="A111" s="1">
        <v>10.9</v>
      </c>
      <c r="B111" s="1">
        <f t="shared" si="6"/>
        <v>1.4793093099233887</v>
      </c>
      <c r="C111" s="1">
        <f t="shared" si="7"/>
        <v>-16.124471478164939</v>
      </c>
      <c r="D111" s="1">
        <f t="shared" si="8"/>
        <v>118.81</v>
      </c>
      <c r="E111" s="1">
        <f t="shared" si="9"/>
        <v>-1915.7484563207761</v>
      </c>
      <c r="F111" s="1">
        <f t="shared" si="10"/>
        <v>14115.8161</v>
      </c>
      <c r="G111" s="1">
        <f t="shared" si="11"/>
        <v>-227610.07409547141</v>
      </c>
      <c r="I111" s="12">
        <v>83</v>
      </c>
      <c r="J111" s="12">
        <v>1.4208833689024323</v>
      </c>
      <c r="K111" s="12">
        <v>2.856095732170072E-2</v>
      </c>
      <c r="L111" s="12"/>
      <c r="M111" s="12"/>
      <c r="N111" s="12"/>
      <c r="O111" s="12"/>
      <c r="P111" s="12"/>
      <c r="Q111" s="12"/>
    </row>
    <row r="112" spans="1:17" x14ac:dyDescent="0.35">
      <c r="A112" s="1">
        <v>11</v>
      </c>
      <c r="B112" s="1">
        <f t="shared" si="6"/>
        <v>1.4801364395941514</v>
      </c>
      <c r="C112" s="1">
        <f t="shared" si="7"/>
        <v>-16.281500835535667</v>
      </c>
      <c r="D112" s="1">
        <f t="shared" si="8"/>
        <v>121</v>
      </c>
      <c r="E112" s="1">
        <f t="shared" si="9"/>
        <v>-1970.0616010998156</v>
      </c>
      <c r="F112" s="1">
        <f t="shared" si="10"/>
        <v>14641</v>
      </c>
      <c r="G112" s="1">
        <f t="shared" si="11"/>
        <v>-238377.45373307768</v>
      </c>
      <c r="I112" s="12">
        <v>84</v>
      </c>
      <c r="J112" s="12">
        <v>1.4211004015382507</v>
      </c>
      <c r="K112" s="12">
        <v>2.9791939891621988E-2</v>
      </c>
      <c r="L112" s="12"/>
      <c r="M112" s="12"/>
      <c r="N112" s="12"/>
      <c r="O112" s="12"/>
      <c r="P112" s="12"/>
      <c r="Q112" s="12"/>
    </row>
    <row r="113" spans="1:17" x14ac:dyDescent="0.35">
      <c r="A113" s="1">
        <v>11.1</v>
      </c>
      <c r="B113" s="1">
        <f t="shared" si="6"/>
        <v>1.4809487871002689</v>
      </c>
      <c r="C113" s="1">
        <f t="shared" si="7"/>
        <v>-16.438531536812985</v>
      </c>
      <c r="D113" s="1">
        <f t="shared" si="8"/>
        <v>123.21</v>
      </c>
      <c r="E113" s="1">
        <f t="shared" si="9"/>
        <v>-2025.3914706507276</v>
      </c>
      <c r="F113" s="1">
        <f t="shared" si="10"/>
        <v>15180.704099999999</v>
      </c>
      <c r="G113" s="1">
        <f t="shared" si="11"/>
        <v>-249548.48309887617</v>
      </c>
      <c r="I113" s="12">
        <v>85</v>
      </c>
      <c r="J113" s="12">
        <v>1.4214253838826318</v>
      </c>
      <c r="K113" s="12">
        <v>3.0880983754127067E-2</v>
      </c>
      <c r="L113" s="12"/>
      <c r="M113" s="12"/>
      <c r="N113" s="12"/>
      <c r="O113" s="12"/>
      <c r="P113" s="12"/>
      <c r="Q113" s="12"/>
    </row>
    <row r="114" spans="1:17" x14ac:dyDescent="0.35">
      <c r="A114" s="1">
        <v>11.2</v>
      </c>
      <c r="B114" s="1">
        <f t="shared" si="6"/>
        <v>1.4817467441603989</v>
      </c>
      <c r="C114" s="1">
        <f t="shared" si="7"/>
        <v>-16.595563534596465</v>
      </c>
      <c r="D114" s="1">
        <f t="shared" si="8"/>
        <v>125.43999999999998</v>
      </c>
      <c r="E114" s="1">
        <f t="shared" si="9"/>
        <v>-2081.7474897797802</v>
      </c>
      <c r="F114" s="1">
        <f t="shared" si="10"/>
        <v>15735.193599999995</v>
      </c>
      <c r="G114" s="1">
        <f t="shared" si="11"/>
        <v>-261134.40511797561</v>
      </c>
      <c r="I114" s="12">
        <v>86</v>
      </c>
      <c r="J114" s="12">
        <v>1.4218605528249455</v>
      </c>
      <c r="K114" s="12">
        <v>3.1827029403086904E-2</v>
      </c>
      <c r="L114" s="12"/>
      <c r="M114" s="12"/>
      <c r="N114" s="12"/>
      <c r="O114" s="12"/>
      <c r="P114" s="12"/>
      <c r="Q114" s="12"/>
    </row>
    <row r="115" spans="1:17" x14ac:dyDescent="0.35">
      <c r="A115" s="1">
        <v>11.3</v>
      </c>
      <c r="B115" s="1">
        <f t="shared" si="6"/>
        <v>1.482530688810088</v>
      </c>
      <c r="C115" s="1">
        <f t="shared" si="7"/>
        <v>-16.752596783553994</v>
      </c>
      <c r="D115" s="1">
        <f t="shared" si="8"/>
        <v>127.69000000000001</v>
      </c>
      <c r="E115" s="1">
        <f t="shared" si="9"/>
        <v>-2139.1390832920097</v>
      </c>
      <c r="F115" s="1">
        <f t="shared" si="10"/>
        <v>16304.736100000004</v>
      </c>
      <c r="G115" s="1">
        <f t="shared" si="11"/>
        <v>-273146.66954555677</v>
      </c>
      <c r="I115" s="12">
        <v>87</v>
      </c>
      <c r="J115" s="12">
        <v>1.4224076038060696</v>
      </c>
      <c r="K115" s="12">
        <v>3.2629505268016334E-2</v>
      </c>
      <c r="L115" s="12"/>
      <c r="M115" s="12"/>
      <c r="N115" s="12"/>
      <c r="O115" s="12"/>
      <c r="P115" s="12"/>
      <c r="Q115" s="12"/>
    </row>
    <row r="116" spans="1:17" x14ac:dyDescent="0.35">
      <c r="A116" s="1">
        <v>11.4</v>
      </c>
      <c r="B116" s="1">
        <f t="shared" si="6"/>
        <v>1.4833009859925053</v>
      </c>
      <c r="C116" s="1">
        <f t="shared" si="7"/>
        <v>-16.90963124031456</v>
      </c>
      <c r="D116" s="1">
        <f t="shared" si="8"/>
        <v>129.96</v>
      </c>
      <c r="E116" s="1">
        <f t="shared" si="9"/>
        <v>-2197.5756759912801</v>
      </c>
      <c r="F116" s="1">
        <f t="shared" si="10"/>
        <v>16889.601600000002</v>
      </c>
      <c r="G116" s="1">
        <f t="shared" si="11"/>
        <v>-285596.93485182681</v>
      </c>
      <c r="I116" s="12">
        <v>88</v>
      </c>
      <c r="J116" s="12">
        <v>1.4230677074521179</v>
      </c>
      <c r="K116" s="12">
        <v>3.3288314072715375E-2</v>
      </c>
      <c r="L116" s="12"/>
      <c r="M116" s="12"/>
      <c r="N116" s="12"/>
      <c r="O116" s="12"/>
      <c r="P116" s="12"/>
      <c r="Q116" s="12"/>
    </row>
    <row r="117" spans="1:17" x14ac:dyDescent="0.35">
      <c r="A117" s="1">
        <v>11.5</v>
      </c>
      <c r="B117" s="1">
        <f t="shared" si="6"/>
        <v>1.4840579881189115</v>
      </c>
      <c r="C117" s="1">
        <f t="shared" si="7"/>
        <v>-17.066666863367484</v>
      </c>
      <c r="D117" s="1">
        <f t="shared" si="8"/>
        <v>132.25</v>
      </c>
      <c r="E117" s="1">
        <f t="shared" si="9"/>
        <v>-2257.0666926803497</v>
      </c>
      <c r="F117" s="1">
        <f t="shared" si="10"/>
        <v>17490.0625</v>
      </c>
      <c r="G117" s="1">
        <f t="shared" si="11"/>
        <v>-298497.07010697626</v>
      </c>
      <c r="I117" s="12">
        <v>89</v>
      </c>
      <c r="J117" s="12">
        <v>1.4238415262391331</v>
      </c>
      <c r="K117" s="12">
        <v>3.3803818965278953E-2</v>
      </c>
      <c r="L117" s="12"/>
      <c r="M117" s="12"/>
      <c r="N117" s="12"/>
      <c r="O117" s="12"/>
      <c r="P117" s="12"/>
      <c r="Q117" s="12"/>
    </row>
    <row r="118" spans="1:17" x14ac:dyDescent="0.35">
      <c r="A118" s="1">
        <v>11.6</v>
      </c>
      <c r="B118" s="1">
        <f t="shared" si="6"/>
        <v>1.4848020356006559</v>
      </c>
      <c r="C118" s="1">
        <f t="shared" si="7"/>
        <v>-17.223703612967608</v>
      </c>
      <c r="D118" s="1">
        <f t="shared" si="8"/>
        <v>134.56</v>
      </c>
      <c r="E118" s="1">
        <f t="shared" si="9"/>
        <v>-2317.6215581609213</v>
      </c>
      <c r="F118" s="1">
        <f t="shared" si="10"/>
        <v>18106.393599999999</v>
      </c>
      <c r="G118" s="1">
        <f t="shared" si="11"/>
        <v>-311859.15686613356</v>
      </c>
      <c r="I118" s="12">
        <v>90</v>
      </c>
      <c r="J118" s="12">
        <v>1.4247292311861424</v>
      </c>
      <c r="K118" s="12">
        <v>3.4176829437078116E-2</v>
      </c>
      <c r="L118" s="12"/>
      <c r="M118" s="12"/>
      <c r="N118" s="12"/>
      <c r="O118" s="12"/>
      <c r="P118" s="12"/>
      <c r="Q118" s="12"/>
    </row>
    <row r="119" spans="1:17" x14ac:dyDescent="0.35">
      <c r="A119" s="1">
        <v>11.7</v>
      </c>
      <c r="B119" s="1">
        <f t="shared" si="6"/>
        <v>1.4855334573543673</v>
      </c>
      <c r="C119" s="1">
        <f t="shared" si="7"/>
        <v>-17.380741451046095</v>
      </c>
      <c r="D119" s="1">
        <f t="shared" si="8"/>
        <v>136.88999999999999</v>
      </c>
      <c r="E119" s="1">
        <f t="shared" si="9"/>
        <v>-2379.2496972336999</v>
      </c>
      <c r="F119" s="1">
        <f t="shared" si="10"/>
        <v>18738.872099999997</v>
      </c>
      <c r="G119" s="1">
        <f t="shared" si="11"/>
        <v>-325695.49105432117</v>
      </c>
      <c r="I119" s="12">
        <v>91</v>
      </c>
      <c r="J119" s="12">
        <v>1.4257305185739679</v>
      </c>
      <c r="K119" s="12">
        <v>3.4408587047032979E-2</v>
      </c>
      <c r="L119" s="12"/>
      <c r="M119" s="12"/>
      <c r="N119" s="12"/>
      <c r="O119" s="12"/>
      <c r="P119" s="12"/>
      <c r="Q119" s="12"/>
    </row>
    <row r="120" spans="1:17" x14ac:dyDescent="0.35">
      <c r="A120" s="1">
        <v>11.8</v>
      </c>
      <c r="B120" s="1">
        <f t="shared" si="6"/>
        <v>1.4862525712818986</v>
      </c>
      <c r="C120" s="1">
        <f t="shared" si="7"/>
        <v>-17.537780341126403</v>
      </c>
      <c r="D120" s="1">
        <f t="shared" si="8"/>
        <v>139.24</v>
      </c>
      <c r="E120" s="1">
        <f t="shared" si="9"/>
        <v>-2441.9605346984408</v>
      </c>
      <c r="F120" s="1">
        <f t="shared" si="10"/>
        <v>19387.777600000001</v>
      </c>
      <c r="G120" s="1">
        <f t="shared" si="11"/>
        <v>-340018.58485141088</v>
      </c>
      <c r="I120" s="12">
        <v>92</v>
      </c>
      <c r="J120" s="12">
        <v>1.4268446266877559</v>
      </c>
      <c r="K120" s="12">
        <v>3.4500750965777316E-2</v>
      </c>
      <c r="L120" s="12"/>
      <c r="M120" s="12"/>
      <c r="N120" s="12"/>
      <c r="O120" s="12"/>
      <c r="P120" s="12"/>
      <c r="Q120" s="12"/>
    </row>
    <row r="121" spans="1:17" x14ac:dyDescent="0.35">
      <c r="A121" s="1">
        <v>11.9</v>
      </c>
      <c r="B121" s="1">
        <f t="shared" si="6"/>
        <v>1.4869596847264821</v>
      </c>
      <c r="C121" s="1">
        <f t="shared" si="7"/>
        <v>-17.694820248245136</v>
      </c>
      <c r="D121" s="1">
        <f t="shared" si="8"/>
        <v>141.61000000000001</v>
      </c>
      <c r="E121" s="1">
        <f t="shared" si="9"/>
        <v>-2505.7634953539941</v>
      </c>
      <c r="F121" s="1">
        <f t="shared" si="10"/>
        <v>20053.392100000005</v>
      </c>
      <c r="G121" s="1">
        <f t="shared" si="11"/>
        <v>-354841.16857707914</v>
      </c>
      <c r="I121" s="12">
        <v>93</v>
      </c>
      <c r="J121" s="12">
        <v>1.4280703525810547</v>
      </c>
      <c r="K121" s="12">
        <v>3.4455383353385827E-2</v>
      </c>
      <c r="L121" s="12"/>
      <c r="M121" s="12"/>
      <c r="N121" s="12"/>
      <c r="O121" s="12"/>
      <c r="P121" s="12"/>
      <c r="Q121" s="12"/>
    </row>
    <row r="122" spans="1:17" x14ac:dyDescent="0.35">
      <c r="A122" s="1">
        <v>12</v>
      </c>
      <c r="B122" s="1">
        <f t="shared" si="6"/>
        <v>1.4876550949064553</v>
      </c>
      <c r="C122" s="1">
        <f t="shared" si="7"/>
        <v>-17.851861138877464</v>
      </c>
      <c r="D122" s="1">
        <f t="shared" si="8"/>
        <v>144</v>
      </c>
      <c r="E122" s="1">
        <f t="shared" si="9"/>
        <v>-2570.6680039983548</v>
      </c>
      <c r="F122" s="1">
        <f t="shared" si="10"/>
        <v>20736</v>
      </c>
      <c r="G122" s="1">
        <f t="shared" si="11"/>
        <v>-370176.1925757631</v>
      </c>
      <c r="I122" s="12">
        <v>94</v>
      </c>
      <c r="J122" s="12">
        <v>1.4294060688598245</v>
      </c>
      <c r="K122" s="12">
        <v>3.4274934582840366E-2</v>
      </c>
      <c r="L122" s="12"/>
      <c r="M122" s="12"/>
      <c r="N122" s="12"/>
      <c r="O122" s="12"/>
      <c r="P122" s="12"/>
      <c r="Q122" s="12"/>
    </row>
    <row r="123" spans="1:17" x14ac:dyDescent="0.35">
      <c r="A123" s="1">
        <v>12.1</v>
      </c>
      <c r="B123" s="1">
        <f t="shared" si="6"/>
        <v>1.4883390893278305</v>
      </c>
      <c r="C123" s="1">
        <f t="shared" si="7"/>
        <v>-18.00890298086675</v>
      </c>
      <c r="D123" s="1">
        <f t="shared" si="8"/>
        <v>146.41</v>
      </c>
      <c r="E123" s="1">
        <f t="shared" si="9"/>
        <v>-2636.6834854287008</v>
      </c>
      <c r="F123" s="1">
        <f t="shared" si="10"/>
        <v>21435.8881</v>
      </c>
      <c r="G123" s="1">
        <f t="shared" si="11"/>
        <v>-386036.82910161611</v>
      </c>
      <c r="I123" s="12">
        <v>95</v>
      </c>
      <c r="J123" s="12">
        <v>1.4308497404845113</v>
      </c>
      <c r="K123" s="12">
        <v>3.3962228320785437E-2</v>
      </c>
      <c r="L123" s="12"/>
      <c r="M123" s="12"/>
      <c r="N123" s="12"/>
      <c r="O123" s="12"/>
      <c r="P123" s="12"/>
      <c r="Q123" s="12"/>
    </row>
    <row r="124" spans="1:17" x14ac:dyDescent="0.35">
      <c r="A124" s="1">
        <v>12.2</v>
      </c>
      <c r="B124" s="1">
        <f t="shared" si="6"/>
        <v>1.4890119461769007</v>
      </c>
      <c r="C124" s="1">
        <f t="shared" si="7"/>
        <v>-18.165945743358186</v>
      </c>
      <c r="D124" s="1">
        <f t="shared" si="8"/>
        <v>148.83999999999997</v>
      </c>
      <c r="E124" s="1">
        <f t="shared" si="9"/>
        <v>-2703.8193644414318</v>
      </c>
      <c r="F124" s="1">
        <f t="shared" si="10"/>
        <v>22153.345599999993</v>
      </c>
      <c r="G124" s="1">
        <f t="shared" si="11"/>
        <v>-402436.47420346277</v>
      </c>
      <c r="I124" s="12">
        <v>96</v>
      </c>
      <c r="J124" s="12">
        <v>1.4323989415889065</v>
      </c>
      <c r="K124" s="12">
        <v>3.352044647575636E-2</v>
      </c>
      <c r="L124" s="12"/>
      <c r="M124" s="12"/>
      <c r="N124" s="12"/>
      <c r="O124" s="12"/>
      <c r="P124" s="12"/>
      <c r="Q124" s="12"/>
    </row>
    <row r="125" spans="1:17" x14ac:dyDescent="0.35">
      <c r="A125" s="1">
        <v>12.3</v>
      </c>
      <c r="B125" s="1">
        <f t="shared" si="6"/>
        <v>1.4896739346939956</v>
      </c>
      <c r="C125" s="1">
        <f t="shared" si="7"/>
        <v>-18.322989396736148</v>
      </c>
      <c r="D125" s="1">
        <f t="shared" si="8"/>
        <v>151.29000000000002</v>
      </c>
      <c r="E125" s="1">
        <f t="shared" si="9"/>
        <v>-2772.085065832212</v>
      </c>
      <c r="F125" s="1">
        <f t="shared" si="10"/>
        <v>22888.664100000005</v>
      </c>
      <c r="G125" s="1">
        <f t="shared" si="11"/>
        <v>-419388.74960975541</v>
      </c>
      <c r="I125" s="12">
        <v>97</v>
      </c>
      <c r="J125" s="12">
        <v>1.434050872314282</v>
      </c>
      <c r="K125" s="12">
        <v>3.2953114023571928E-2</v>
      </c>
      <c r="L125" s="12"/>
      <c r="M125" s="12"/>
      <c r="N125" s="12"/>
      <c r="O125" s="12"/>
      <c r="P125" s="12"/>
      <c r="Q125" s="12"/>
    </row>
    <row r="126" spans="1:17" x14ac:dyDescent="0.35">
      <c r="A126" s="1">
        <v>12.4</v>
      </c>
      <c r="B126" s="1">
        <f t="shared" si="6"/>
        <v>1.4903253155294358</v>
      </c>
      <c r="C126" s="1">
        <f t="shared" si="7"/>
        <v>-18.480033912565005</v>
      </c>
      <c r="D126" s="1">
        <f t="shared" si="8"/>
        <v>153.76000000000002</v>
      </c>
      <c r="E126" s="1">
        <f t="shared" si="9"/>
        <v>-2841.4900143959953</v>
      </c>
      <c r="F126" s="1">
        <f t="shared" si="10"/>
        <v>23642.137600000005</v>
      </c>
      <c r="G126" s="1">
        <f t="shared" si="11"/>
        <v>-436907.50461352832</v>
      </c>
      <c r="I126" s="12">
        <v>98</v>
      </c>
      <c r="J126" s="12">
        <v>1.435802375657643</v>
      </c>
      <c r="K126" s="12">
        <v>3.2264083718584136E-2</v>
      </c>
      <c r="L126" s="12"/>
      <c r="M126" s="12"/>
      <c r="N126" s="12"/>
      <c r="O126" s="12"/>
      <c r="P126" s="12"/>
      <c r="Q126" s="12"/>
    </row>
    <row r="127" spans="1:17" x14ac:dyDescent="0.35">
      <c r="A127" s="1">
        <v>12.5</v>
      </c>
      <c r="B127" s="1">
        <f t="shared" si="6"/>
        <v>1.4909663410826592</v>
      </c>
      <c r="C127" s="1">
        <f t="shared" si="7"/>
        <v>-18.637079263533241</v>
      </c>
      <c r="D127" s="1">
        <f t="shared" si="8"/>
        <v>156.25</v>
      </c>
      <c r="E127" s="1">
        <f t="shared" si="9"/>
        <v>-2912.043634927069</v>
      </c>
      <c r="F127" s="1">
        <f t="shared" si="10"/>
        <v>24414.0625</v>
      </c>
      <c r="G127" s="1">
        <f t="shared" si="11"/>
        <v>-455006.81795735448</v>
      </c>
      <c r="I127" s="12">
        <v>99</v>
      </c>
      <c r="J127" s="12">
        <v>1.4376499543329817</v>
      </c>
      <c r="K127" s="12">
        <v>3.1457520698837893E-2</v>
      </c>
      <c r="L127" s="12"/>
      <c r="M127" s="12"/>
      <c r="N127" s="12"/>
      <c r="O127" s="12"/>
      <c r="P127" s="12"/>
      <c r="Q127" s="12"/>
    </row>
    <row r="128" spans="1:17" x14ac:dyDescent="0.35">
      <c r="A128" s="1">
        <v>12.6</v>
      </c>
      <c r="B128" s="1">
        <f t="shared" si="6"/>
        <v>1.4915972558254451</v>
      </c>
      <c r="C128" s="1">
        <f t="shared" si="7"/>
        <v>-18.794125423400608</v>
      </c>
      <c r="D128" s="1">
        <f t="shared" si="8"/>
        <v>158.76</v>
      </c>
      <c r="E128" s="1">
        <f t="shared" si="9"/>
        <v>-2983.7553522190801</v>
      </c>
      <c r="F128" s="1">
        <f t="shared" si="10"/>
        <v>25204.737599999997</v>
      </c>
      <c r="G128" s="1">
        <f t="shared" si="11"/>
        <v>-473700.99971830111</v>
      </c>
      <c r="I128" s="12">
        <v>100</v>
      </c>
      <c r="J128" s="12">
        <v>1.4395897876444368</v>
      </c>
      <c r="K128" s="12">
        <v>3.0537886992630936E-2</v>
      </c>
      <c r="L128" s="12"/>
      <c r="M128" s="12"/>
      <c r="N128" s="12"/>
      <c r="O128" s="12"/>
      <c r="P128" s="12"/>
      <c r="Q128" s="12"/>
    </row>
    <row r="129" spans="1:17" x14ac:dyDescent="0.35">
      <c r="A129" s="1">
        <v>12.7</v>
      </c>
      <c r="B129" s="1">
        <f t="shared" si="6"/>
        <v>1.4922182966100905</v>
      </c>
      <c r="C129" s="1">
        <f t="shared" si="7"/>
        <v>-18.95117236694815</v>
      </c>
      <c r="D129" s="1">
        <f t="shared" si="8"/>
        <v>161.29</v>
      </c>
      <c r="E129" s="1">
        <f t="shared" si="9"/>
        <v>-3056.6345910650666</v>
      </c>
      <c r="F129" s="1">
        <f t="shared" si="10"/>
        <v>26014.464099999997</v>
      </c>
      <c r="G129" s="1">
        <f t="shared" si="11"/>
        <v>-493004.59319288464</v>
      </c>
      <c r="I129" s="12">
        <v>101</v>
      </c>
      <c r="J129" s="12">
        <v>1.4416177483705057</v>
      </c>
      <c r="K129" s="12">
        <v>2.9509925933228986E-2</v>
      </c>
      <c r="L129" s="12"/>
      <c r="M129" s="12"/>
      <c r="N129" s="12"/>
      <c r="O129" s="12"/>
      <c r="P129" s="12"/>
      <c r="Q129" s="12"/>
    </row>
    <row r="130" spans="1:17" x14ac:dyDescent="0.35">
      <c r="A130" s="1">
        <v>12.8</v>
      </c>
      <c r="B130" s="1">
        <f t="shared" si="6"/>
        <v>1.4928296929633542</v>
      </c>
      <c r="C130" s="1">
        <f t="shared" si="7"/>
        <v>-19.108220069930933</v>
      </c>
      <c r="D130" s="1">
        <f t="shared" si="8"/>
        <v>163.84000000000003</v>
      </c>
      <c r="E130" s="1">
        <f t="shared" si="9"/>
        <v>-3130.6907762574851</v>
      </c>
      <c r="F130" s="1">
        <f t="shared" si="10"/>
        <v>26843.545600000012</v>
      </c>
      <c r="G130" s="1">
        <f t="shared" si="11"/>
        <v>-512932.37678202649</v>
      </c>
      <c r="I130" s="12">
        <v>102</v>
      </c>
      <c r="J130" s="12">
        <v>1.4437294196584247</v>
      </c>
      <c r="K130" s="12">
        <v>2.8378646488065318E-2</v>
      </c>
      <c r="L130" s="12"/>
      <c r="M130" s="12"/>
      <c r="N130" s="12"/>
      <c r="O130" s="12"/>
      <c r="P130" s="12"/>
      <c r="Q130" s="12"/>
    </row>
    <row r="131" spans="1:17" x14ac:dyDescent="0.35">
      <c r="A131" s="1">
        <v>12.9</v>
      </c>
      <c r="B131" s="1">
        <f t="shared" ref="B131:B194" si="12">ATAN(A131)</f>
        <v>1.4934316673669235</v>
      </c>
      <c r="C131" s="1">
        <f t="shared" ref="C131:C194" si="13">-B131*A131</f>
        <v>-19.265268509033312</v>
      </c>
      <c r="D131" s="1">
        <f t="shared" ref="D131:D194" si="14">A131^2</f>
        <v>166.41</v>
      </c>
      <c r="E131" s="1">
        <f t="shared" ref="E131:E194" si="15">-B131*A131^3</f>
        <v>-3205.9333325882335</v>
      </c>
      <c r="F131" s="1">
        <f t="shared" ref="F131:F194" si="16">A131^4</f>
        <v>27692.288099999998</v>
      </c>
      <c r="G131" s="1">
        <f t="shared" ref="G131:G194" si="17">-B131*A131^5</f>
        <v>-533499.36587600794</v>
      </c>
      <c r="I131" s="12">
        <v>103</v>
      </c>
      <c r="J131" s="12">
        <v>1.4459201119279219</v>
      </c>
      <c r="K131" s="12">
        <v>2.714930750825606E-2</v>
      </c>
      <c r="L131" s="12"/>
      <c r="M131" s="12"/>
      <c r="N131" s="12"/>
      <c r="O131" s="12"/>
      <c r="P131" s="12"/>
      <c r="Q131" s="12"/>
    </row>
    <row r="132" spans="1:17" x14ac:dyDescent="0.35">
      <c r="A132" s="1">
        <v>13</v>
      </c>
      <c r="B132" s="1">
        <f t="shared" si="12"/>
        <v>1.4940244355251187</v>
      </c>
      <c r="C132" s="1">
        <f t="shared" si="13"/>
        <v>-19.422317661826543</v>
      </c>
      <c r="D132" s="1">
        <f t="shared" si="14"/>
        <v>169</v>
      </c>
      <c r="E132" s="1">
        <f t="shared" si="15"/>
        <v>-3282.3716848486856</v>
      </c>
      <c r="F132" s="1">
        <f t="shared" si="16"/>
        <v>28561</v>
      </c>
      <c r="G132" s="1">
        <f t="shared" si="17"/>
        <v>-554720.81473942788</v>
      </c>
      <c r="I132" s="12">
        <v>104</v>
      </c>
      <c r="J132" s="12">
        <v>1.448184879783627</v>
      </c>
      <c r="K132" s="12">
        <v>2.5827401903795622E-2</v>
      </c>
      <c r="L132" s="12"/>
      <c r="M132" s="12"/>
      <c r="N132" s="12"/>
      <c r="O132" s="12"/>
      <c r="P132" s="12"/>
      <c r="Q132" s="12"/>
    </row>
    <row r="133" spans="1:17" x14ac:dyDescent="0.35">
      <c r="A133" s="1">
        <v>13.1</v>
      </c>
      <c r="B133" s="1">
        <f t="shared" si="12"/>
        <v>1.4946082066205091</v>
      </c>
      <c r="C133" s="1">
        <f t="shared" si="13"/>
        <v>-19.579367506728669</v>
      </c>
      <c r="D133" s="1">
        <f t="shared" si="14"/>
        <v>171.60999999999999</v>
      </c>
      <c r="E133" s="1">
        <f t="shared" si="15"/>
        <v>-3360.0152578297066</v>
      </c>
      <c r="F133" s="1">
        <f t="shared" si="16"/>
        <v>29449.992099999996</v>
      </c>
      <c r="G133" s="1">
        <f t="shared" si="17"/>
        <v>-576612.21839615586</v>
      </c>
      <c r="I133" s="12">
        <v>105</v>
      </c>
      <c r="J133" s="12">
        <v>1.4505185389355872</v>
      </c>
      <c r="K133" s="12">
        <v>2.4418640749296117E-2</v>
      </c>
      <c r="L133" s="12"/>
      <c r="M133" s="12"/>
      <c r="N133" s="12"/>
      <c r="O133" s="12"/>
      <c r="P133" s="12"/>
      <c r="Q133" s="12"/>
    </row>
    <row r="134" spans="1:17" x14ac:dyDescent="0.35">
      <c r="A134" s="1">
        <v>13.2</v>
      </c>
      <c r="B134" s="1">
        <f t="shared" si="12"/>
        <v>1.4951831835580667</v>
      </c>
      <c r="C134" s="1">
        <f t="shared" si="13"/>
        <v>-19.736418022966479</v>
      </c>
      <c r="D134" s="1">
        <f t="shared" si="14"/>
        <v>174.23999999999998</v>
      </c>
      <c r="E134" s="1">
        <f t="shared" si="15"/>
        <v>-3438.8734763216794</v>
      </c>
      <c r="F134" s="1">
        <f t="shared" si="16"/>
        <v>30359.577599999993</v>
      </c>
      <c r="G134" s="1">
        <f t="shared" si="17"/>
        <v>-599189.31451428926</v>
      </c>
      <c r="I134" s="12">
        <v>106</v>
      </c>
      <c r="J134" s="12">
        <v>1.4529156831270604</v>
      </c>
      <c r="K134" s="12">
        <v>2.2928937325079835E-2</v>
      </c>
      <c r="L134" s="12"/>
      <c r="M134" s="12"/>
      <c r="N134" s="12"/>
      <c r="O134" s="12"/>
      <c r="P134" s="12"/>
      <c r="Q134" s="12"/>
    </row>
    <row r="135" spans="1:17" x14ac:dyDescent="0.35">
      <c r="A135" s="1">
        <v>13.3</v>
      </c>
      <c r="B135" s="1">
        <f t="shared" si="12"/>
        <v>1.4957495631984561</v>
      </c>
      <c r="C135" s="1">
        <f t="shared" si="13"/>
        <v>-19.893469190539466</v>
      </c>
      <c r="D135" s="1">
        <f t="shared" si="14"/>
        <v>176.89000000000001</v>
      </c>
      <c r="E135" s="1">
        <f t="shared" si="15"/>
        <v>-3518.9557651145265</v>
      </c>
      <c r="F135" s="1">
        <f t="shared" si="16"/>
        <v>31290.072100000005</v>
      </c>
      <c r="G135" s="1">
        <f t="shared" si="17"/>
        <v>-622468.0852911087</v>
      </c>
      <c r="I135" s="12">
        <v>107</v>
      </c>
      <c r="J135" s="12">
        <v>1.4553707010693364</v>
      </c>
      <c r="K135" s="12">
        <v>2.136439109757382E-2</v>
      </c>
      <c r="L135" s="12"/>
      <c r="M135" s="12"/>
      <c r="N135" s="12"/>
      <c r="O135" s="12"/>
      <c r="P135" s="12"/>
      <c r="Q135" s="12"/>
    </row>
    <row r="136" spans="1:17" x14ac:dyDescent="0.35">
      <c r="A136" s="1">
        <v>13.4</v>
      </c>
      <c r="B136" s="1">
        <f t="shared" si="12"/>
        <v>1.496307536581015</v>
      </c>
      <c r="C136" s="1">
        <f t="shared" si="13"/>
        <v>-20.0505209901856</v>
      </c>
      <c r="D136" s="1">
        <f t="shared" si="14"/>
        <v>179.56</v>
      </c>
      <c r="E136" s="1">
        <f t="shared" si="15"/>
        <v>-3600.2715489977268</v>
      </c>
      <c r="F136" s="1">
        <f t="shared" si="16"/>
        <v>32241.793600000001</v>
      </c>
      <c r="G136" s="1">
        <f t="shared" si="17"/>
        <v>-646464.75933803176</v>
      </c>
      <c r="I136" s="12">
        <v>108</v>
      </c>
      <c r="J136" s="12">
        <v>1.4578777933828488</v>
      </c>
      <c r="K136" s="12">
        <v>1.9731271643168569E-2</v>
      </c>
      <c r="L136" s="12"/>
      <c r="M136" s="12"/>
      <c r="N136" s="12"/>
      <c r="O136" s="12"/>
      <c r="P136" s="12"/>
      <c r="Q136" s="12"/>
    </row>
    <row r="137" spans="1:17" x14ac:dyDescent="0.35">
      <c r="A137" s="1">
        <v>13.5</v>
      </c>
      <c r="B137" s="1">
        <f t="shared" si="12"/>
        <v>1.4968572891369563</v>
      </c>
      <c r="C137" s="1">
        <f t="shared" si="13"/>
        <v>-20.20757340334891</v>
      </c>
      <c r="D137" s="1">
        <f t="shared" si="14"/>
        <v>182.25</v>
      </c>
      <c r="E137" s="1">
        <f t="shared" si="15"/>
        <v>-3682.8302527603387</v>
      </c>
      <c r="F137" s="1">
        <f t="shared" si="16"/>
        <v>33215.0625</v>
      </c>
      <c r="G137" s="1">
        <f t="shared" si="17"/>
        <v>-671195.81356557179</v>
      </c>
      <c r="I137" s="12">
        <v>109</v>
      </c>
      <c r="J137" s="12">
        <v>1.4604309895441538</v>
      </c>
      <c r="K137" s="12">
        <v>1.8036002519143723E-2</v>
      </c>
      <c r="L137" s="12"/>
      <c r="M137" s="12"/>
      <c r="N137" s="12"/>
      <c r="O137" s="12"/>
      <c r="P137" s="12"/>
      <c r="Q137" s="12"/>
    </row>
    <row r="138" spans="1:17" x14ac:dyDescent="0.35">
      <c r="A138" s="1">
        <v>13.600000000000099</v>
      </c>
      <c r="B138" s="1">
        <f t="shared" si="12"/>
        <v>1.4973990008932856</v>
      </c>
      <c r="C138" s="1">
        <f t="shared" si="13"/>
        <v>-20.364626412148834</v>
      </c>
      <c r="D138" s="1">
        <f t="shared" si="14"/>
        <v>184.96000000000271</v>
      </c>
      <c r="E138" s="1">
        <f t="shared" si="15"/>
        <v>-3766.6413011911031</v>
      </c>
      <c r="F138" s="1">
        <f t="shared" si="16"/>
        <v>34210.201600001004</v>
      </c>
      <c r="G138" s="1">
        <f t="shared" si="17"/>
        <v>-696677.97506831668</v>
      </c>
      <c r="I138" s="12">
        <v>110</v>
      </c>
      <c r="J138" s="12">
        <v>1.4630241648385383</v>
      </c>
      <c r="K138" s="12">
        <v>1.6285145084850461E-2</v>
      </c>
      <c r="L138" s="12"/>
      <c r="M138" s="12"/>
      <c r="N138" s="12"/>
      <c r="O138" s="12"/>
      <c r="P138" s="12"/>
      <c r="Q138" s="12"/>
    </row>
    <row r="139" spans="1:17" x14ac:dyDescent="0.35">
      <c r="A139" s="1">
        <v>13.700000000000101</v>
      </c>
      <c r="B139" s="1">
        <f t="shared" si="12"/>
        <v>1.4979328466678974</v>
      </c>
      <c r="C139" s="1">
        <f t="shared" si="13"/>
        <v>-20.521679999350344</v>
      </c>
      <c r="D139" s="1">
        <f t="shared" si="14"/>
        <v>187.69000000000275</v>
      </c>
      <c r="E139" s="1">
        <f t="shared" si="15"/>
        <v>-3851.7141190781226</v>
      </c>
      <c r="F139" s="1">
        <f t="shared" si="16"/>
        <v>35227.536100001031</v>
      </c>
      <c r="G139" s="1">
        <f t="shared" si="17"/>
        <v>-722928.22300978343</v>
      </c>
      <c r="I139" s="12">
        <v>111</v>
      </c>
      <c r="J139" s="12">
        <v>1.4656510573175501</v>
      </c>
      <c r="K139" s="12">
        <v>1.4485382276601344E-2</v>
      </c>
      <c r="L139" s="12"/>
      <c r="M139" s="12"/>
      <c r="N139" s="12"/>
      <c r="O139" s="12"/>
      <c r="P139" s="12"/>
      <c r="Q139" s="12"/>
    </row>
    <row r="140" spans="1:17" x14ac:dyDescent="0.35">
      <c r="A140" s="1">
        <v>13.8000000000001</v>
      </c>
      <c r="B140" s="1">
        <f t="shared" si="12"/>
        <v>1.4984589962563022</v>
      </c>
      <c r="C140" s="1">
        <f t="shared" si="13"/>
        <v>-20.678734148337121</v>
      </c>
      <c r="D140" s="1">
        <f t="shared" si="14"/>
        <v>190.44000000000275</v>
      </c>
      <c r="E140" s="1">
        <f t="shared" si="15"/>
        <v>-3938.0581312093777</v>
      </c>
      <c r="F140" s="1">
        <f t="shared" si="16"/>
        <v>36267.393600001051</v>
      </c>
      <c r="G140" s="1">
        <f t="shared" si="17"/>
        <v>-749963.79050752486</v>
      </c>
      <c r="I140" s="12">
        <v>112</v>
      </c>
      <c r="J140" s="12">
        <v>1.4683052847613918</v>
      </c>
      <c r="K140" s="12">
        <v>1.2643502338877122E-2</v>
      </c>
      <c r="L140" s="12"/>
      <c r="M140" s="12"/>
      <c r="N140" s="12"/>
      <c r="O140" s="12"/>
      <c r="P140" s="12"/>
      <c r="Q140" s="12"/>
    </row>
    <row r="141" spans="1:17" x14ac:dyDescent="0.35">
      <c r="A141" s="1">
        <v>13.9000000000001</v>
      </c>
      <c r="B141" s="1">
        <f t="shared" si="12"/>
        <v>1.4989776146103864</v>
      </c>
      <c r="C141" s="1">
        <f t="shared" si="13"/>
        <v>-20.835788843084519</v>
      </c>
      <c r="D141" s="1">
        <f t="shared" si="14"/>
        <v>193.21000000000276</v>
      </c>
      <c r="E141" s="1">
        <f t="shared" si="15"/>
        <v>-4025.682762372418</v>
      </c>
      <c r="F141" s="1">
        <f t="shared" si="16"/>
        <v>37330.104100001066</v>
      </c>
      <c r="G141" s="1">
        <f t="shared" si="17"/>
        <v>-777802.16651798587</v>
      </c>
      <c r="I141" s="12">
        <v>113</v>
      </c>
      <c r="J141" s="12">
        <v>1.470980361645652</v>
      </c>
      <c r="K141" s="12">
        <v>1.076638251474682E-2</v>
      </c>
      <c r="L141" s="12"/>
      <c r="M141" s="12"/>
      <c r="N141" s="12"/>
      <c r="O141" s="12"/>
      <c r="P141" s="12"/>
      <c r="Q141" s="12"/>
    </row>
    <row r="142" spans="1:17" x14ac:dyDescent="0.35">
      <c r="A142" s="1">
        <v>14.000000000000099</v>
      </c>
      <c r="B142" s="1">
        <f t="shared" si="12"/>
        <v>1.4994888620096067</v>
      </c>
      <c r="C142" s="1">
        <f t="shared" si="13"/>
        <v>-20.992844068134644</v>
      </c>
      <c r="D142" s="1">
        <f t="shared" si="14"/>
        <v>196.00000000000279</v>
      </c>
      <c r="E142" s="1">
        <f t="shared" si="15"/>
        <v>-4114.5974373544486</v>
      </c>
      <c r="F142" s="1">
        <f t="shared" si="16"/>
        <v>38416.000000001091</v>
      </c>
      <c r="G142" s="1">
        <f t="shared" si="17"/>
        <v>-806461.09772148333</v>
      </c>
      <c r="I142" s="12">
        <v>114</v>
      </c>
      <c r="J142" s="12">
        <v>1.4736697161121333</v>
      </c>
      <c r="K142" s="12">
        <v>8.8609726979547165E-3</v>
      </c>
      <c r="L142" s="12"/>
      <c r="M142" s="12"/>
      <c r="N142" s="12"/>
      <c r="O142" s="12"/>
      <c r="P142" s="12"/>
      <c r="Q142" s="12"/>
    </row>
    <row r="143" spans="1:17" x14ac:dyDescent="0.35">
      <c r="A143" s="1">
        <v>14.100000000000099</v>
      </c>
      <c r="B143" s="1">
        <f t="shared" si="12"/>
        <v>1.4999928942249885</v>
      </c>
      <c r="C143" s="1">
        <f t="shared" si="13"/>
        <v>-21.149899808572485</v>
      </c>
      <c r="D143" s="1">
        <f t="shared" si="14"/>
        <v>198.81000000000279</v>
      </c>
      <c r="E143" s="1">
        <f t="shared" si="15"/>
        <v>-4204.8115809423552</v>
      </c>
      <c r="F143" s="1">
        <f t="shared" si="16"/>
        <v>39525.416100001108</v>
      </c>
      <c r="G143" s="1">
        <f t="shared" si="17"/>
        <v>-835958.59040716127</v>
      </c>
      <c r="I143" s="12">
        <v>115</v>
      </c>
      <c r="J143" s="12">
        <v>1.476366706943534</v>
      </c>
      <c r="K143" s="12">
        <v>6.9342790489712591E-3</v>
      </c>
      <c r="L143" s="12"/>
      <c r="M143" s="12"/>
      <c r="N143" s="12"/>
      <c r="O143" s="12"/>
      <c r="P143" s="12"/>
      <c r="Q143" s="12"/>
    </row>
    <row r="144" spans="1:17" x14ac:dyDescent="0.35">
      <c r="A144" s="1">
        <v>14.200000000000101</v>
      </c>
      <c r="B144" s="1">
        <f t="shared" si="12"/>
        <v>1.5004898626762726</v>
      </c>
      <c r="C144" s="1">
        <f t="shared" si="13"/>
        <v>-21.306956050003222</v>
      </c>
      <c r="D144" s="1">
        <f t="shared" si="14"/>
        <v>201.64000000000286</v>
      </c>
      <c r="E144" s="1">
        <f t="shared" si="15"/>
        <v>-4296.334617922711</v>
      </c>
      <c r="F144" s="1">
        <f t="shared" si="16"/>
        <v>40658.689600001155</v>
      </c>
      <c r="G144" s="1">
        <f t="shared" si="17"/>
        <v>-866312.91235794767</v>
      </c>
      <c r="I144" s="12">
        <v>116</v>
      </c>
      <c r="J144" s="12">
        <v>1.4790646405416572</v>
      </c>
      <c r="K144" s="12">
        <v>4.9933475772543368E-3</v>
      </c>
      <c r="L144" s="12"/>
      <c r="M144" s="12"/>
      <c r="N144" s="12"/>
      <c r="O144" s="12"/>
      <c r="P144" s="12"/>
      <c r="Q144" s="12"/>
    </row>
    <row r="145" spans="1:17" x14ac:dyDescent="0.35">
      <c r="A145" s="1">
        <v>14.3000000000001</v>
      </c>
      <c r="B145" s="1">
        <f t="shared" si="12"/>
        <v>1.50097991458255</v>
      </c>
      <c r="C145" s="1">
        <f t="shared" si="13"/>
        <v>-21.464012778530616</v>
      </c>
      <c r="D145" s="1">
        <f t="shared" si="14"/>
        <v>204.49000000000285</v>
      </c>
      <c r="E145" s="1">
        <f t="shared" si="15"/>
        <v>-4389.1759730817867</v>
      </c>
      <c r="F145" s="1">
        <f t="shared" si="16"/>
        <v>41816.160100001165</v>
      </c>
      <c r="G145" s="1">
        <f t="shared" si="17"/>
        <v>-897542.59473550715</v>
      </c>
      <c r="I145" s="12">
        <v>117</v>
      </c>
      <c r="J145" s="12">
        <v>1.481756787908874</v>
      </c>
      <c r="K145" s="12">
        <v>3.0452476917819382E-3</v>
      </c>
      <c r="L145" s="12"/>
      <c r="M145" s="12"/>
      <c r="N145" s="12"/>
      <c r="O145" s="12"/>
      <c r="P145" s="12"/>
      <c r="Q145" s="12"/>
    </row>
    <row r="146" spans="1:17" x14ac:dyDescent="0.35">
      <c r="A146" s="1">
        <v>14.4000000000001</v>
      </c>
      <c r="B146" s="1">
        <f t="shared" si="12"/>
        <v>1.5014631931066884</v>
      </c>
      <c r="C146" s="1">
        <f t="shared" si="13"/>
        <v>-21.621069980736461</v>
      </c>
      <c r="D146" s="1">
        <f t="shared" si="14"/>
        <v>207.36000000000288</v>
      </c>
      <c r="E146" s="1">
        <f t="shared" si="15"/>
        <v>-4483.3450712055756</v>
      </c>
      <c r="F146" s="1">
        <f t="shared" si="16"/>
        <v>42998.169600001194</v>
      </c>
      <c r="G146" s="1">
        <f t="shared" si="17"/>
        <v>-929666.43396520102</v>
      </c>
      <c r="I146" s="12">
        <v>118</v>
      </c>
      <c r="J146" s="12">
        <v>1.484436401632832</v>
      </c>
      <c r="K146" s="12">
        <v>1.0970557215352894E-3</v>
      </c>
      <c r="L146" s="12"/>
      <c r="M146" s="12"/>
      <c r="N146" s="12"/>
      <c r="O146" s="12"/>
      <c r="P146" s="12"/>
      <c r="Q146" s="12"/>
    </row>
    <row r="147" spans="1:17" x14ac:dyDescent="0.35">
      <c r="A147" s="1">
        <v>14.500000000000099</v>
      </c>
      <c r="B147" s="1">
        <f t="shared" si="12"/>
        <v>1.5019398374938524</v>
      </c>
      <c r="C147" s="1">
        <f t="shared" si="13"/>
        <v>-21.778127643661009</v>
      </c>
      <c r="D147" s="1">
        <f t="shared" si="14"/>
        <v>210.2500000000029</v>
      </c>
      <c r="E147" s="1">
        <f t="shared" si="15"/>
        <v>-4578.85133707979</v>
      </c>
      <c r="F147" s="1">
        <f t="shared" si="16"/>
        <v>44205.062500001222</v>
      </c>
      <c r="G147" s="1">
        <f t="shared" si="17"/>
        <v>-962703.4936210392</v>
      </c>
      <c r="I147" s="12">
        <v>119</v>
      </c>
      <c r="J147" s="12">
        <v>1.4870967328738738</v>
      </c>
      <c r="K147" s="12">
        <v>-8.4416159197520102E-4</v>
      </c>
      <c r="L147" s="12"/>
      <c r="M147" s="12"/>
      <c r="N147" s="12"/>
      <c r="O147" s="12"/>
      <c r="P147" s="12"/>
      <c r="Q147" s="12"/>
    </row>
    <row r="148" spans="1:17" x14ac:dyDescent="0.35">
      <c r="A148" s="1">
        <v>14.600000000000099</v>
      </c>
      <c r="B148" s="1">
        <f t="shared" si="12"/>
        <v>1.5024099832043936</v>
      </c>
      <c r="C148" s="1">
        <f t="shared" si="13"/>
        <v>-21.935185754784296</v>
      </c>
      <c r="D148" s="1">
        <f t="shared" si="14"/>
        <v>213.1600000000029</v>
      </c>
      <c r="E148" s="1">
        <f t="shared" si="15"/>
        <v>-4675.7041954898832</v>
      </c>
      <c r="F148" s="1">
        <f t="shared" si="16"/>
        <v>45437.185600001234</v>
      </c>
      <c r="G148" s="1">
        <f t="shared" si="17"/>
        <v>-996673.1063106372</v>
      </c>
      <c r="I148" s="12">
        <v>120</v>
      </c>
      <c r="J148" s="12">
        <v>1.4897310483552464</v>
      </c>
      <c r="K148" s="12">
        <v>-2.7713636287642895E-3</v>
      </c>
      <c r="L148" s="12"/>
      <c r="M148" s="12"/>
      <c r="N148" s="12"/>
      <c r="O148" s="12"/>
      <c r="P148" s="12"/>
      <c r="Q148" s="12"/>
    </row>
    <row r="149" spans="1:17" x14ac:dyDescent="0.35">
      <c r="A149" s="1">
        <v>14.700000000000101</v>
      </c>
      <c r="B149" s="1">
        <f t="shared" si="12"/>
        <v>1.5028737620413768</v>
      </c>
      <c r="C149" s="1">
        <f t="shared" si="13"/>
        <v>-22.092244302008389</v>
      </c>
      <c r="D149" s="1">
        <f t="shared" si="14"/>
        <v>216.09000000000296</v>
      </c>
      <c r="E149" s="1">
        <f t="shared" si="15"/>
        <v>-4773.9130712210581</v>
      </c>
      <c r="F149" s="1">
        <f t="shared" si="16"/>
        <v>46694.888100001277</v>
      </c>
      <c r="G149" s="1">
        <f t="shared" si="17"/>
        <v>-1031594.8755601726</v>
      </c>
      <c r="I149" s="12">
        <v>121</v>
      </c>
      <c r="J149" s="12">
        <v>1.492332647355854</v>
      </c>
      <c r="K149" s="12">
        <v>-4.6775524493987142E-3</v>
      </c>
      <c r="L149" s="12"/>
      <c r="M149" s="12"/>
      <c r="N149" s="12"/>
      <c r="O149" s="12"/>
      <c r="P149" s="12"/>
      <c r="Q149" s="12"/>
    </row>
    <row r="150" spans="1:17" x14ac:dyDescent="0.35">
      <c r="A150" s="1">
        <v>14.8000000000001</v>
      </c>
      <c r="B150" s="1">
        <f t="shared" si="12"/>
        <v>1.5033313022729924</v>
      </c>
      <c r="C150" s="1">
        <f t="shared" si="13"/>
        <v>-22.249303273640439</v>
      </c>
      <c r="D150" s="1">
        <f t="shared" si="14"/>
        <v>219.04000000000298</v>
      </c>
      <c r="E150" s="1">
        <f t="shared" si="15"/>
        <v>-4873.4873890582676</v>
      </c>
      <c r="F150" s="1">
        <f t="shared" si="16"/>
        <v>47978.521600001302</v>
      </c>
      <c r="G150" s="1">
        <f t="shared" si="17"/>
        <v>-1067488.6776993375</v>
      </c>
      <c r="I150" s="12">
        <v>122</v>
      </c>
      <c r="J150" s="12">
        <v>1.494894878705233</v>
      </c>
      <c r="K150" s="12">
        <v>-6.5557893774024212E-3</v>
      </c>
      <c r="L150" s="12"/>
      <c r="M150" s="12"/>
      <c r="N150" s="12"/>
      <c r="O150" s="12"/>
      <c r="P150" s="12"/>
      <c r="Q150" s="12"/>
    </row>
    <row r="151" spans="1:17" x14ac:dyDescent="0.35">
      <c r="A151" s="1">
        <v>14.9000000000001</v>
      </c>
      <c r="B151" s="1">
        <f t="shared" si="12"/>
        <v>1.503782728750092</v>
      </c>
      <c r="C151" s="1">
        <f t="shared" si="13"/>
        <v>-22.406362658376519</v>
      </c>
      <c r="D151" s="1">
        <f t="shared" si="14"/>
        <v>222.01000000000298</v>
      </c>
      <c r="E151" s="1">
        <f t="shared" si="15"/>
        <v>-4974.4365737862381</v>
      </c>
      <c r="F151" s="1">
        <f t="shared" si="16"/>
        <v>49288.440100001324</v>
      </c>
      <c r="G151" s="1">
        <f t="shared" si="17"/>
        <v>-1104374.6637462976</v>
      </c>
      <c r="I151" s="12">
        <v>123</v>
      </c>
      <c r="J151" s="12">
        <v>1.4974111577808928</v>
      </c>
      <c r="K151" s="12">
        <v>-8.3992116039921516E-3</v>
      </c>
      <c r="L151" s="12"/>
      <c r="M151" s="12"/>
      <c r="N151" s="12"/>
      <c r="O151" s="12"/>
      <c r="P151" s="12"/>
      <c r="Q151" s="12"/>
    </row>
    <row r="152" spans="1:17" x14ac:dyDescent="0.35">
      <c r="A152" s="1">
        <v>15.000000000000099</v>
      </c>
      <c r="B152" s="1">
        <f t="shared" si="12"/>
        <v>1.5042281630190732</v>
      </c>
      <c r="C152" s="1">
        <f t="shared" si="13"/>
        <v>-22.56342244528625</v>
      </c>
      <c r="D152" s="1">
        <f t="shared" si="14"/>
        <v>225.00000000000298</v>
      </c>
      <c r="E152" s="1">
        <f t="shared" si="15"/>
        <v>-5076.7700501894733</v>
      </c>
      <c r="F152" s="1">
        <f t="shared" si="16"/>
        <v>50625.000000001346</v>
      </c>
      <c r="G152" s="1">
        <f t="shared" si="17"/>
        <v>-1142273.2612926466</v>
      </c>
      <c r="I152" s="12">
        <v>124</v>
      </c>
      <c r="J152" s="12">
        <v>1.4998749835075942</v>
      </c>
      <c r="K152" s="12">
        <v>-1.0201048813598623E-2</v>
      </c>
      <c r="L152" s="12"/>
      <c r="M152" s="12"/>
      <c r="N152" s="12"/>
      <c r="O152" s="12"/>
      <c r="P152" s="12"/>
      <c r="Q152" s="12"/>
    </row>
    <row r="153" spans="1:17" x14ac:dyDescent="0.35">
      <c r="A153" s="1">
        <v>15.100000000000099</v>
      </c>
      <c r="B153" s="1">
        <f t="shared" si="12"/>
        <v>1.5046677234303241</v>
      </c>
      <c r="C153" s="1">
        <f t="shared" si="13"/>
        <v>-22.720482623798041</v>
      </c>
      <c r="D153" s="1">
        <f t="shared" si="14"/>
        <v>228.010000000003</v>
      </c>
      <c r="E153" s="1">
        <f t="shared" si="15"/>
        <v>-5180.4972430522594</v>
      </c>
      <c r="F153" s="1">
        <f t="shared" si="16"/>
        <v>51988.56010000137</v>
      </c>
      <c r="G153" s="1">
        <f t="shared" si="17"/>
        <v>-1181205.1763883615</v>
      </c>
      <c r="I153" s="12">
        <v>125</v>
      </c>
      <c r="J153" s="12">
        <v>1.5022799553586221</v>
      </c>
      <c r="K153" s="12">
        <v>-1.195463982918632E-2</v>
      </c>
      <c r="L153" s="12"/>
      <c r="M153" s="12"/>
      <c r="N153" s="12"/>
      <c r="O153" s="12"/>
      <c r="P153" s="12"/>
      <c r="Q153" s="12"/>
    </row>
    <row r="154" spans="1:17" x14ac:dyDescent="0.35">
      <c r="A154" s="1">
        <v>15.200000000000101</v>
      </c>
      <c r="B154" s="1">
        <f t="shared" si="12"/>
        <v>1.5051015252424322</v>
      </c>
      <c r="C154" s="1">
        <f t="shared" si="13"/>
        <v>-22.87754318368512</v>
      </c>
      <c r="D154" s="1">
        <f t="shared" si="14"/>
        <v>231.04000000000306</v>
      </c>
      <c r="E154" s="1">
        <f t="shared" si="15"/>
        <v>-5285.6275771586797</v>
      </c>
      <c r="F154" s="1">
        <f t="shared" si="16"/>
        <v>53379.481600001418</v>
      </c>
      <c r="G154" s="1">
        <f t="shared" si="17"/>
        <v>-1221191.3954267576</v>
      </c>
      <c r="I154" s="12">
        <v>126</v>
      </c>
      <c r="J154" s="12">
        <v>1.5046197903588423</v>
      </c>
      <c r="K154" s="12">
        <v>-1.3653449276183061E-2</v>
      </c>
      <c r="L154" s="12"/>
      <c r="M154" s="12"/>
      <c r="N154" s="12"/>
      <c r="O154" s="12"/>
      <c r="P154" s="12"/>
      <c r="Q154" s="12"/>
    </row>
    <row r="155" spans="1:17" x14ac:dyDescent="0.35">
      <c r="A155" s="1">
        <v>15.3000000000001</v>
      </c>
      <c r="B155" s="1">
        <f t="shared" si="12"/>
        <v>1.5055296807223493</v>
      </c>
      <c r="C155" s="1">
        <f t="shared" si="13"/>
        <v>-23.034604115052094</v>
      </c>
      <c r="D155" s="1">
        <f t="shared" si="14"/>
        <v>234.09000000000307</v>
      </c>
      <c r="E155" s="1">
        <f t="shared" si="15"/>
        <v>-5392.170477292615</v>
      </c>
      <c r="F155" s="1">
        <f t="shared" si="16"/>
        <v>54798.128100001435</v>
      </c>
      <c r="G155" s="1">
        <f t="shared" si="17"/>
        <v>-1262253.1870294448</v>
      </c>
      <c r="I155" s="12">
        <v>127</v>
      </c>
      <c r="J155" s="12">
        <v>1.506888340089434</v>
      </c>
      <c r="K155" s="12">
        <v>-1.5291084263988841E-2</v>
      </c>
      <c r="L155" s="12"/>
      <c r="M155" s="12"/>
      <c r="N155" s="12"/>
      <c r="O155" s="12"/>
      <c r="P155" s="12"/>
      <c r="Q155" s="12"/>
    </row>
    <row r="156" spans="1:17" x14ac:dyDescent="0.35">
      <c r="A156" s="1">
        <v>15.4000000000001</v>
      </c>
      <c r="B156" s="1">
        <f t="shared" si="12"/>
        <v>1.5059522992416903</v>
      </c>
      <c r="C156" s="1">
        <f t="shared" si="13"/>
        <v>-23.19166540832218</v>
      </c>
      <c r="D156" s="1">
        <f t="shared" si="14"/>
        <v>237.16000000000307</v>
      </c>
      <c r="E156" s="1">
        <f t="shared" si="15"/>
        <v>-5500.1353682377594</v>
      </c>
      <c r="F156" s="1">
        <f t="shared" si="16"/>
        <v>56244.865600001453</v>
      </c>
      <c r="G156" s="1">
        <f t="shared" si="17"/>
        <v>-1304412.1039312838</v>
      </c>
      <c r="I156" s="12">
        <v>128</v>
      </c>
      <c r="J156" s="12">
        <v>1.5090796076942894</v>
      </c>
      <c r="K156" s="12">
        <v>-1.686131108419886E-2</v>
      </c>
      <c r="L156" s="12"/>
      <c r="M156" s="12"/>
      <c r="N156" s="12"/>
      <c r="O156" s="12"/>
      <c r="P156" s="12"/>
      <c r="Q156" s="12"/>
    </row>
    <row r="157" spans="1:17" x14ac:dyDescent="0.35">
      <c r="A157" s="1">
        <v>15.500000000000099</v>
      </c>
      <c r="B157" s="1">
        <f t="shared" si="12"/>
        <v>1.5063694873693434</v>
      </c>
      <c r="C157" s="1">
        <f t="shared" si="13"/>
        <v>-23.348727054224973</v>
      </c>
      <c r="D157" s="1">
        <f t="shared" si="14"/>
        <v>240.25000000000307</v>
      </c>
      <c r="E157" s="1">
        <f t="shared" si="15"/>
        <v>-5609.5316747776214</v>
      </c>
      <c r="F157" s="1">
        <f t="shared" si="16"/>
        <v>57720.062500001477</v>
      </c>
      <c r="G157" s="1">
        <f t="shared" si="17"/>
        <v>-1347689.9848653409</v>
      </c>
      <c r="I157" s="12">
        <v>129</v>
      </c>
      <c r="J157" s="12">
        <v>1.5111877648878176</v>
      </c>
      <c r="K157" s="12">
        <v>-1.8358071924463371E-2</v>
      </c>
      <c r="L157" s="12"/>
      <c r="M157" s="12"/>
      <c r="N157" s="12"/>
      <c r="O157" s="12"/>
      <c r="P157" s="12"/>
      <c r="Q157" s="12"/>
    </row>
    <row r="158" spans="1:17" x14ac:dyDescent="0.35">
      <c r="A158" s="1">
        <v>15.600000000000099</v>
      </c>
      <c r="B158" s="1">
        <f t="shared" si="12"/>
        <v>1.506781348960553</v>
      </c>
      <c r="C158" s="1">
        <f t="shared" si="13"/>
        <v>-23.505789043784777</v>
      </c>
      <c r="D158" s="1">
        <f t="shared" si="14"/>
        <v>243.36000000000308</v>
      </c>
      <c r="E158" s="1">
        <f t="shared" si="15"/>
        <v>-5720.3688216955352</v>
      </c>
      <c r="F158" s="1">
        <f t="shared" si="16"/>
        <v>59224.089600001498</v>
      </c>
      <c r="G158" s="1">
        <f t="shared" si="17"/>
        <v>-1392108.956447843</v>
      </c>
      <c r="I158" s="12">
        <v>130</v>
      </c>
      <c r="J158" s="12">
        <v>1.5132071689641755</v>
      </c>
      <c r="K158" s="12">
        <v>-1.9775501597252054E-2</v>
      </c>
      <c r="L158" s="12"/>
      <c r="M158" s="12"/>
      <c r="N158" s="12"/>
      <c r="O158" s="12"/>
      <c r="P158" s="12"/>
      <c r="Q158" s="12"/>
    </row>
    <row r="159" spans="1:17" x14ac:dyDescent="0.35">
      <c r="A159" s="1">
        <v>15.700000000000101</v>
      </c>
      <c r="B159" s="1">
        <f t="shared" si="12"/>
        <v>1.5071879852426293</v>
      </c>
      <c r="C159" s="1">
        <f t="shared" si="13"/>
        <v>-23.662851368309433</v>
      </c>
      <c r="D159" s="1">
        <f t="shared" si="14"/>
        <v>246.49000000000316</v>
      </c>
      <c r="E159" s="1">
        <f t="shared" si="15"/>
        <v>-5832.6562337746673</v>
      </c>
      <c r="F159" s="1">
        <f t="shared" si="16"/>
        <v>60757.320100001562</v>
      </c>
      <c r="G159" s="1">
        <f t="shared" si="17"/>
        <v>-1437691.435063136</v>
      </c>
      <c r="I159" s="12">
        <v>131</v>
      </c>
      <c r="J159" s="12">
        <v>1.5151323798078415</v>
      </c>
      <c r="K159" s="12">
        <v>-2.110794428272289E-2</v>
      </c>
      <c r="L159" s="12"/>
      <c r="M159" s="12"/>
      <c r="N159" s="12"/>
      <c r="O159" s="12"/>
      <c r="P159" s="12"/>
      <c r="Q159" s="12"/>
    </row>
    <row r="160" spans="1:17" x14ac:dyDescent="0.35">
      <c r="A160" s="1">
        <v>15.8000000000001</v>
      </c>
      <c r="B160" s="1">
        <f t="shared" si="12"/>
        <v>1.5075894948974369</v>
      </c>
      <c r="C160" s="1">
        <f t="shared" si="13"/>
        <v>-23.819914019379652</v>
      </c>
      <c r="D160" s="1">
        <f t="shared" si="14"/>
        <v>249.64000000000317</v>
      </c>
      <c r="E160" s="1">
        <f t="shared" si="15"/>
        <v>-5946.4033357980124</v>
      </c>
      <c r="F160" s="1">
        <f t="shared" si="16"/>
        <v>62320.129600001579</v>
      </c>
      <c r="G160" s="1">
        <f t="shared" si="17"/>
        <v>-1484460.1287486346</v>
      </c>
      <c r="I160" s="12">
        <v>132</v>
      </c>
      <c r="J160" s="12">
        <v>1.5169581769054146</v>
      </c>
      <c r="K160" s="12">
        <v>-2.2349970284905485E-2</v>
      </c>
      <c r="L160" s="12"/>
      <c r="M160" s="12"/>
      <c r="N160" s="12"/>
      <c r="O160" s="12"/>
      <c r="P160" s="12"/>
      <c r="Q160" s="12"/>
    </row>
    <row r="161" spans="1:17" x14ac:dyDescent="0.35">
      <c r="A161" s="1">
        <v>15.9000000000001</v>
      </c>
      <c r="B161" s="1">
        <f t="shared" si="12"/>
        <v>1.5079859741407964</v>
      </c>
      <c r="C161" s="1">
        <f t="shared" si="13"/>
        <v>-23.976976988838814</v>
      </c>
      <c r="D161" s="1">
        <f t="shared" si="14"/>
        <v>252.81000000000319</v>
      </c>
      <c r="E161" s="1">
        <f t="shared" si="15"/>
        <v>-6061.6195525484172</v>
      </c>
      <c r="F161" s="1">
        <f t="shared" si="16"/>
        <v>63912.896100001613</v>
      </c>
      <c r="G161" s="1">
        <f t="shared" si="17"/>
        <v>-1532438.0390797846</v>
      </c>
      <c r="I161" s="12">
        <v>133</v>
      </c>
      <c r="J161" s="12">
        <v>1.518679576358565</v>
      </c>
      <c r="K161" s="12">
        <v>-2.3496392800498311E-2</v>
      </c>
      <c r="L161" s="12"/>
      <c r="M161" s="12"/>
      <c r="N161" s="12"/>
      <c r="O161" s="12"/>
      <c r="P161" s="12"/>
      <c r="Q161" s="12"/>
    </row>
    <row r="162" spans="1:17" x14ac:dyDescent="0.35">
      <c r="A162" s="1">
        <v>16.000000000000099</v>
      </c>
      <c r="B162" s="1">
        <f t="shared" si="12"/>
        <v>1.5083775167989397</v>
      </c>
      <c r="C162" s="1">
        <f t="shared" si="13"/>
        <v>-24.134040268783185</v>
      </c>
      <c r="D162" s="1">
        <f t="shared" si="14"/>
        <v>256.00000000000318</v>
      </c>
      <c r="E162" s="1">
        <f t="shared" si="15"/>
        <v>-6178.3143088085726</v>
      </c>
      <c r="F162" s="1">
        <f t="shared" si="16"/>
        <v>65536.00000000163</v>
      </c>
      <c r="G162" s="1">
        <f t="shared" si="17"/>
        <v>-1581648.4630550141</v>
      </c>
      <c r="I162" s="12">
        <v>134</v>
      </c>
      <c r="J162" s="12">
        <v>1.5202918478980729</v>
      </c>
      <c r="K162" s="12">
        <v>-2.4542284699616834E-2</v>
      </c>
      <c r="L162" s="12"/>
      <c r="M162" s="12"/>
      <c r="N162" s="12"/>
      <c r="O162" s="12"/>
      <c r="P162" s="12"/>
      <c r="Q162" s="12"/>
    </row>
    <row r="163" spans="1:17" x14ac:dyDescent="0.35">
      <c r="A163" s="1">
        <v>16.100000000000101</v>
      </c>
      <c r="B163" s="1">
        <f t="shared" si="12"/>
        <v>1.5087642143821396</v>
      </c>
      <c r="C163" s="1">
        <f t="shared" si="13"/>
        <v>-24.291103851552599</v>
      </c>
      <c r="D163" s="1">
        <f t="shared" si="14"/>
        <v>259.21000000000328</v>
      </c>
      <c r="E163" s="1">
        <f t="shared" si="15"/>
        <v>-6296.4970293610295</v>
      </c>
      <c r="F163" s="1">
        <f t="shared" si="16"/>
        <v>67189.824100001701</v>
      </c>
      <c r="G163" s="1">
        <f t="shared" si="17"/>
        <v>-1632114.9949806929</v>
      </c>
      <c r="I163" s="12">
        <v>135</v>
      </c>
      <c r="J163" s="12">
        <v>1.5217905318989429</v>
      </c>
      <c r="K163" s="12">
        <v>-2.5482995317927859E-2</v>
      </c>
      <c r="L163" s="12"/>
      <c r="M163" s="12"/>
      <c r="N163" s="12"/>
      <c r="O163" s="12"/>
      <c r="P163" s="12"/>
      <c r="Q163" s="12"/>
    </row>
    <row r="164" spans="1:17" x14ac:dyDescent="0.35">
      <c r="A164" s="1">
        <v>16.200000000000099</v>
      </c>
      <c r="B164" s="1">
        <f t="shared" si="12"/>
        <v>1.5091461561556379</v>
      </c>
      <c r="C164" s="1">
        <f t="shared" si="13"/>
        <v>-24.448167729721483</v>
      </c>
      <c r="D164" s="1">
        <f t="shared" si="14"/>
        <v>262.44000000000318</v>
      </c>
      <c r="E164" s="1">
        <f t="shared" si="15"/>
        <v>-6416.1771389881833</v>
      </c>
      <c r="F164" s="1">
        <f t="shared" si="16"/>
        <v>68874.75360000167</v>
      </c>
      <c r="G164" s="1">
        <f t="shared" si="17"/>
        <v>-1683861.5283560792</v>
      </c>
      <c r="I164" s="12">
        <v>136</v>
      </c>
      <c r="J164" s="12">
        <v>1.5231714563963896</v>
      </c>
      <c r="K164" s="12">
        <v>-2.6314167259433363E-2</v>
      </c>
      <c r="L164" s="12"/>
      <c r="M164" s="12"/>
      <c r="N164" s="12"/>
      <c r="O164" s="12"/>
      <c r="P164" s="12"/>
      <c r="Q164" s="12"/>
    </row>
    <row r="165" spans="1:17" x14ac:dyDescent="0.35">
      <c r="A165" s="1">
        <v>16.3000000000001</v>
      </c>
      <c r="B165" s="1">
        <f t="shared" si="12"/>
        <v>1.5095234292079864</v>
      </c>
      <c r="C165" s="1">
        <f t="shared" si="13"/>
        <v>-24.605231896090331</v>
      </c>
      <c r="D165" s="1">
        <f t="shared" si="14"/>
        <v>265.69000000000324</v>
      </c>
      <c r="E165" s="1">
        <f t="shared" si="15"/>
        <v>-6537.3640624723193</v>
      </c>
      <c r="F165" s="1">
        <f t="shared" si="16"/>
        <v>70591.176100001714</v>
      </c>
      <c r="G165" s="1">
        <f t="shared" si="17"/>
        <v>-1736912.2577582917</v>
      </c>
      <c r="I165" s="12">
        <v>137</v>
      </c>
      <c r="J165" s="12">
        <v>1.524430754102883</v>
      </c>
      <c r="K165" s="12">
        <v>-2.7031753209597387E-2</v>
      </c>
      <c r="L165" s="12"/>
      <c r="M165" s="12"/>
      <c r="N165" s="12"/>
      <c r="O165" s="12"/>
      <c r="P165" s="12"/>
      <c r="Q165" s="12"/>
    </row>
    <row r="166" spans="1:17" x14ac:dyDescent="0.35">
      <c r="A166" s="1">
        <v>16.400000000000102</v>
      </c>
      <c r="B166" s="1">
        <f t="shared" si="12"/>
        <v>1.5098961185169091</v>
      </c>
      <c r="C166" s="1">
        <f t="shared" si="13"/>
        <v>-24.762296343677463</v>
      </c>
      <c r="D166" s="1">
        <f t="shared" si="14"/>
        <v>268.96000000000333</v>
      </c>
      <c r="E166" s="1">
        <f t="shared" si="15"/>
        <v>-6660.067224595573</v>
      </c>
      <c r="F166" s="1">
        <f t="shared" si="16"/>
        <v>72339.481600001789</v>
      </c>
      <c r="G166" s="1">
        <f t="shared" si="17"/>
        <v>-1791291.6807272474</v>
      </c>
      <c r="I166" s="12">
        <v>138</v>
      </c>
      <c r="J166" s="12">
        <v>1.52556487942591</v>
      </c>
      <c r="K166" s="12">
        <v>-2.7632032758012626E-2</v>
      </c>
      <c r="L166" s="12"/>
      <c r="M166" s="12"/>
      <c r="N166" s="12"/>
      <c r="O166" s="12"/>
      <c r="P166" s="12"/>
      <c r="Q166" s="12"/>
    </row>
    <row r="167" spans="1:17" x14ac:dyDescent="0.35">
      <c r="A167" s="1">
        <v>16.500000000000099</v>
      </c>
      <c r="B167" s="1">
        <f t="shared" si="12"/>
        <v>1.5102643070127899</v>
      </c>
      <c r="C167" s="1">
        <f t="shared" si="13"/>
        <v>-24.919361065711183</v>
      </c>
      <c r="D167" s="1">
        <f t="shared" si="14"/>
        <v>272.2500000000033</v>
      </c>
      <c r="E167" s="1">
        <f t="shared" si="15"/>
        <v>-6784.2960501399521</v>
      </c>
      <c r="F167" s="1">
        <f t="shared" si="16"/>
        <v>74120.06250000179</v>
      </c>
      <c r="G167" s="1">
        <f t="shared" si="17"/>
        <v>-1847024.5996506242</v>
      </c>
      <c r="I167" s="12">
        <v>139</v>
      </c>
      <c r="J167" s="12">
        <v>1.5265706254866238</v>
      </c>
      <c r="K167" s="12">
        <v>-2.8111629230321622E-2</v>
      </c>
      <c r="L167" s="12"/>
      <c r="M167" s="12"/>
      <c r="N167" s="12"/>
      <c r="O167" s="12"/>
      <c r="P167" s="12"/>
      <c r="Q167" s="12"/>
    </row>
    <row r="168" spans="1:17" x14ac:dyDescent="0.35">
      <c r="A168" s="1">
        <v>16.600000000000101</v>
      </c>
      <c r="B168" s="1">
        <f t="shared" si="12"/>
        <v>1.5106280756398873</v>
      </c>
      <c r="C168" s="1">
        <f t="shared" si="13"/>
        <v>-25.076426055622282</v>
      </c>
      <c r="D168" s="1">
        <f t="shared" si="14"/>
        <v>275.56000000000336</v>
      </c>
      <c r="E168" s="1">
        <f t="shared" si="15"/>
        <v>-6910.0599638873609</v>
      </c>
      <c r="F168" s="1">
        <f t="shared" si="16"/>
        <v>75933.313600001857</v>
      </c>
      <c r="G168" s="1">
        <f t="shared" si="17"/>
        <v>-1904136.1236488244</v>
      </c>
      <c r="I168" s="12">
        <v>140</v>
      </c>
      <c r="J168" s="12">
        <v>1.5274451411392933</v>
      </c>
      <c r="K168" s="12">
        <v>-2.8467526528906939E-2</v>
      </c>
      <c r="L168" s="12"/>
      <c r="M168" s="12"/>
      <c r="N168" s="12"/>
      <c r="O168" s="12"/>
      <c r="P168" s="12"/>
      <c r="Q168" s="12"/>
    </row>
    <row r="169" spans="1:17" x14ac:dyDescent="0.35">
      <c r="A169" s="1">
        <v>16.700000000000099</v>
      </c>
      <c r="B169" s="1">
        <f t="shared" si="12"/>
        <v>1.5109875034153661</v>
      </c>
      <c r="C169" s="1">
        <f t="shared" si="13"/>
        <v>-25.233491307036765</v>
      </c>
      <c r="D169" s="1">
        <f t="shared" si="14"/>
        <v>278.89000000000328</v>
      </c>
      <c r="E169" s="1">
        <f t="shared" si="15"/>
        <v>-7037.3683906195665</v>
      </c>
      <c r="F169" s="1">
        <f t="shared" si="16"/>
        <v>77779.632100001836</v>
      </c>
      <c r="G169" s="1">
        <f t="shared" si="17"/>
        <v>-1962651.670459914</v>
      </c>
      <c r="I169" s="12">
        <v>141</v>
      </c>
      <c r="J169" s="12">
        <v>1.5281859479913011</v>
      </c>
      <c r="K169" s="12">
        <v>-2.8697085981694404E-2</v>
      </c>
      <c r="L169" s="12"/>
      <c r="M169" s="12"/>
      <c r="N169" s="12"/>
      <c r="O169" s="12"/>
      <c r="P169" s="12"/>
      <c r="Q169" s="12"/>
    </row>
    <row r="170" spans="1:17" x14ac:dyDescent="0.35">
      <c r="A170" s="1">
        <v>16.8000000000001</v>
      </c>
      <c r="B170" s="1">
        <f t="shared" si="12"/>
        <v>1.51134266748624</v>
      </c>
      <c r="C170" s="1">
        <f t="shared" si="13"/>
        <v>-25.390556813768985</v>
      </c>
      <c r="D170" s="1">
        <f t="shared" si="14"/>
        <v>282.24000000000336</v>
      </c>
      <c r="E170" s="1">
        <f t="shared" si="15"/>
        <v>-7166.2307551182439</v>
      </c>
      <c r="F170" s="1">
        <f t="shared" si="16"/>
        <v>79659.417600001892</v>
      </c>
      <c r="G170" s="1">
        <f t="shared" si="17"/>
        <v>-2022596.968324597</v>
      </c>
      <c r="I170" s="12">
        <v>142</v>
      </c>
      <c r="J170" s="12">
        <v>1.528790957424131</v>
      </c>
      <c r="K170" s="12">
        <v>-2.8798063199142465E-2</v>
      </c>
      <c r="L170" s="12"/>
      <c r="M170" s="12"/>
      <c r="N170" s="12"/>
      <c r="O170" s="12"/>
      <c r="P170" s="12"/>
      <c r="Q170" s="12"/>
    </row>
    <row r="171" spans="1:17" x14ac:dyDescent="0.35">
      <c r="A171" s="1">
        <v>16.900000000000102</v>
      </c>
      <c r="B171" s="1">
        <f t="shared" si="12"/>
        <v>1.5116936431843093</v>
      </c>
      <c r="C171" s="1">
        <f t="shared" si="13"/>
        <v>-25.54762256981498</v>
      </c>
      <c r="D171" s="1">
        <f t="shared" si="14"/>
        <v>285.61000000000342</v>
      </c>
      <c r="E171" s="1">
        <f t="shared" si="15"/>
        <v>-7296.6564821649436</v>
      </c>
      <c r="F171" s="1">
        <f t="shared" si="16"/>
        <v>81573.072100001955</v>
      </c>
      <c r="G171" s="1">
        <f t="shared" si="17"/>
        <v>-2083998.0578711545</v>
      </c>
      <c r="I171" s="12">
        <v>143</v>
      </c>
      <c r="J171" s="12">
        <v>1.5292584876146424</v>
      </c>
      <c r="K171" s="12">
        <v>-2.8768624938369847E-2</v>
      </c>
      <c r="L171" s="12"/>
      <c r="M171" s="12"/>
      <c r="N171" s="12"/>
      <c r="O171" s="12"/>
      <c r="P171" s="12"/>
      <c r="Q171" s="12"/>
    </row>
    <row r="172" spans="1:17" x14ac:dyDescent="0.35">
      <c r="A172" s="1">
        <v>17.000000000000099</v>
      </c>
      <c r="B172" s="1">
        <f t="shared" si="12"/>
        <v>1.5120405040791742</v>
      </c>
      <c r="C172" s="1">
        <f t="shared" si="13"/>
        <v>-25.704688569346111</v>
      </c>
      <c r="D172" s="1">
        <f t="shared" si="14"/>
        <v>289.00000000000341</v>
      </c>
      <c r="E172" s="1">
        <f t="shared" si="15"/>
        <v>-7428.6549965411141</v>
      </c>
      <c r="F172" s="1">
        <f t="shared" si="16"/>
        <v>83521.000000001965</v>
      </c>
      <c r="G172" s="1">
        <f t="shared" si="17"/>
        <v>-2146881.2940004072</v>
      </c>
      <c r="I172" s="12">
        <v>144</v>
      </c>
      <c r="J172" s="12">
        <v>1.5295872805572301</v>
      </c>
      <c r="K172" s="12">
        <v>-2.8607365974680166E-2</v>
      </c>
      <c r="L172" s="12"/>
      <c r="M172" s="12"/>
      <c r="N172" s="12"/>
      <c r="O172" s="12"/>
      <c r="P172" s="12"/>
      <c r="Q172" s="12"/>
    </row>
    <row r="173" spans="1:17" x14ac:dyDescent="0.35">
      <c r="A173" s="1">
        <v>17.100000000000101</v>
      </c>
      <c r="B173" s="1">
        <f t="shared" si="12"/>
        <v>1.5123833220294058</v>
      </c>
      <c r="C173" s="1">
        <f t="shared" si="13"/>
        <v>-25.861754806702994</v>
      </c>
      <c r="D173" s="1">
        <f t="shared" si="14"/>
        <v>292.41000000000344</v>
      </c>
      <c r="E173" s="1">
        <f t="shared" si="15"/>
        <v>-7562.2357230281114</v>
      </c>
      <c r="F173" s="1">
        <f t="shared" si="16"/>
        <v>85503.608100002006</v>
      </c>
      <c r="G173" s="1">
        <f t="shared" si="17"/>
        <v>-2211273.3477706756</v>
      </c>
      <c r="I173" s="12">
        <v>145</v>
      </c>
      <c r="J173" s="12">
        <v>1.5297765190864272</v>
      </c>
      <c r="K173" s="12">
        <v>-2.831332597973879E-2</v>
      </c>
      <c r="L173" s="12"/>
      <c r="M173" s="12"/>
      <c r="N173" s="12"/>
      <c r="O173" s="12"/>
      <c r="P173" s="12"/>
      <c r="Q173" s="12"/>
    </row>
    <row r="174" spans="1:17" x14ac:dyDescent="0.35">
      <c r="A174" s="1">
        <v>17.200000000000099</v>
      </c>
      <c r="B174" s="1">
        <f t="shared" si="12"/>
        <v>1.5127221672319431</v>
      </c>
      <c r="C174" s="1">
        <f t="shared" si="13"/>
        <v>-26.01882127638957</v>
      </c>
      <c r="D174" s="1">
        <f t="shared" si="14"/>
        <v>295.84000000000339</v>
      </c>
      <c r="E174" s="1">
        <f t="shared" si="15"/>
        <v>-7697.4080864071793</v>
      </c>
      <c r="F174" s="1">
        <f t="shared" si="16"/>
        <v>87521.305600002001</v>
      </c>
      <c r="G174" s="1">
        <f t="shared" si="17"/>
        <v>-2277201.2082827254</v>
      </c>
      <c r="I174" s="12">
        <v>146</v>
      </c>
      <c r="J174" s="12">
        <v>1.5298258439000652</v>
      </c>
      <c r="K174" s="12">
        <v>-2.7886006406212749E-2</v>
      </c>
      <c r="L174" s="12"/>
      <c r="M174" s="12"/>
      <c r="N174" s="12"/>
      <c r="O174" s="12"/>
      <c r="P174" s="12"/>
      <c r="Q174" s="12"/>
    </row>
    <row r="175" spans="1:17" x14ac:dyDescent="0.35">
      <c r="A175" s="1">
        <v>17.3000000000001</v>
      </c>
      <c r="B175" s="1">
        <f t="shared" si="12"/>
        <v>1.513057108269793</v>
      </c>
      <c r="C175" s="1">
        <f t="shared" si="13"/>
        <v>-26.175887973067571</v>
      </c>
      <c r="D175" s="1">
        <f t="shared" si="14"/>
        <v>299.29000000000349</v>
      </c>
      <c r="E175" s="1">
        <f t="shared" si="15"/>
        <v>-7834.1815114594847</v>
      </c>
      <c r="F175" s="1">
        <f t="shared" si="16"/>
        <v>89574.504100002086</v>
      </c>
      <c r="G175" s="1">
        <f t="shared" si="17"/>
        <v>-2344692.1845647362</v>
      </c>
      <c r="I175" s="12">
        <v>147</v>
      </c>
      <c r="J175" s="12">
        <v>1.5297353705830155</v>
      </c>
      <c r="K175" s="12">
        <v>-2.732538737862189E-2</v>
      </c>
      <c r="L175" s="12"/>
      <c r="M175" s="12"/>
      <c r="N175" s="12"/>
      <c r="O175" s="12"/>
      <c r="P175" s="12"/>
      <c r="Q175" s="12"/>
    </row>
    <row r="176" spans="1:17" x14ac:dyDescent="0.35">
      <c r="A176" s="1">
        <v>17.400000000000102</v>
      </c>
      <c r="B176" s="1">
        <f t="shared" si="12"/>
        <v>1.5133882121580973</v>
      </c>
      <c r="C176" s="1">
        <f t="shared" si="13"/>
        <v>-26.332954891551047</v>
      </c>
      <c r="D176" s="1">
        <f t="shared" si="14"/>
        <v>302.76000000000352</v>
      </c>
      <c r="E176" s="1">
        <f t="shared" si="15"/>
        <v>-7972.5654229660877</v>
      </c>
      <c r="F176" s="1">
        <f t="shared" si="16"/>
        <v>91663.617600002122</v>
      </c>
      <c r="G176" s="1">
        <f t="shared" si="17"/>
        <v>-2413773.9074572404</v>
      </c>
      <c r="I176" s="12">
        <v>148</v>
      </c>
      <c r="J176" s="12">
        <v>1.5295057066312587</v>
      </c>
      <c r="K176" s="12">
        <v>-2.663194458988194E-2</v>
      </c>
      <c r="L176" s="12"/>
      <c r="M176" s="12"/>
      <c r="N176" s="12"/>
      <c r="O176" s="12"/>
      <c r="P176" s="12"/>
      <c r="Q176" s="12"/>
    </row>
    <row r="177" spans="1:17" x14ac:dyDescent="0.35">
      <c r="A177" s="1">
        <v>17.500000000000099</v>
      </c>
      <c r="B177" s="1">
        <f t="shared" si="12"/>
        <v>1.5137155443886323</v>
      </c>
      <c r="C177" s="1">
        <f t="shared" si="13"/>
        <v>-26.490022026801217</v>
      </c>
      <c r="D177" s="1">
        <f t="shared" si="14"/>
        <v>306.25000000000347</v>
      </c>
      <c r="E177" s="1">
        <f t="shared" si="15"/>
        <v>-8112.569245707964</v>
      </c>
      <c r="F177" s="1">
        <f t="shared" si="16"/>
        <v>93789.062500002125</v>
      </c>
      <c r="G177" s="1">
        <f t="shared" si="17"/>
        <v>-2484474.3314980925</v>
      </c>
      <c r="I177" s="12">
        <v>149</v>
      </c>
      <c r="J177" s="12">
        <v>1.5291379684766397</v>
      </c>
      <c r="K177" s="12">
        <v>-2.5806666203647355E-2</v>
      </c>
      <c r="L177" s="12"/>
      <c r="M177" s="12"/>
      <c r="N177" s="12"/>
      <c r="O177" s="12"/>
      <c r="P177" s="12"/>
      <c r="Q177" s="12"/>
    </row>
    <row r="178" spans="1:17" x14ac:dyDescent="0.35">
      <c r="A178" s="1">
        <v>17.600000000000101</v>
      </c>
      <c r="B178" s="1">
        <f t="shared" si="12"/>
        <v>1.5140391689728037</v>
      </c>
      <c r="C178" s="1">
        <f t="shared" si="13"/>
        <v>-26.647089373921496</v>
      </c>
      <c r="D178" s="1">
        <f t="shared" si="14"/>
        <v>309.76000000000357</v>
      </c>
      <c r="E178" s="1">
        <f t="shared" si="15"/>
        <v>-8254.2024044660193</v>
      </c>
      <c r="F178" s="1">
        <f t="shared" si="16"/>
        <v>95951.257600002209</v>
      </c>
      <c r="G178" s="1">
        <f t="shared" si="17"/>
        <v>-2556821.7368074232</v>
      </c>
      <c r="I178" s="12">
        <v>150</v>
      </c>
      <c r="J178" s="12">
        <v>1.5286337985118568</v>
      </c>
      <c r="K178" s="12">
        <v>-2.4851069761764766E-2</v>
      </c>
      <c r="L178" s="12"/>
      <c r="M178" s="12"/>
      <c r="N178" s="12"/>
      <c r="O178" s="12"/>
      <c r="P178" s="12"/>
      <c r="Q178" s="12"/>
    </row>
    <row r="179" spans="1:17" x14ac:dyDescent="0.35">
      <c r="A179" s="1">
        <v>17.700000000000099</v>
      </c>
      <c r="B179" s="1">
        <f t="shared" si="12"/>
        <v>1.5143591484831935</v>
      </c>
      <c r="C179" s="1">
        <f t="shared" si="13"/>
        <v>-26.804156928152675</v>
      </c>
      <c r="D179" s="1">
        <f t="shared" si="14"/>
        <v>313.29000000000349</v>
      </c>
      <c r="E179" s="1">
        <f t="shared" si="15"/>
        <v>-8397.4743240210446</v>
      </c>
      <c r="F179" s="1">
        <f t="shared" si="16"/>
        <v>98150.624100002184</v>
      </c>
      <c r="G179" s="1">
        <f t="shared" si="17"/>
        <v>-2630844.7309725825</v>
      </c>
      <c r="I179" s="12">
        <v>151</v>
      </c>
      <c r="J179" s="12">
        <v>1.5279953821160124</v>
      </c>
      <c r="K179" s="12">
        <v>-2.3767219096939129E-2</v>
      </c>
      <c r="L179" s="12"/>
      <c r="M179" s="12"/>
      <c r="N179" s="12"/>
      <c r="O179" s="12"/>
      <c r="P179" s="12"/>
      <c r="Q179" s="12"/>
    </row>
    <row r="180" spans="1:17" x14ac:dyDescent="0.35">
      <c r="A180" s="1">
        <v>17.8000000000001</v>
      </c>
      <c r="B180" s="1">
        <f t="shared" si="12"/>
        <v>1.5146755440937205</v>
      </c>
      <c r="C180" s="1">
        <f t="shared" si="13"/>
        <v>-26.961224684868377</v>
      </c>
      <c r="D180" s="1">
        <f t="shared" si="14"/>
        <v>316.84000000000356</v>
      </c>
      <c r="E180" s="1">
        <f t="shared" si="15"/>
        <v>-8542.3944291537919</v>
      </c>
      <c r="F180" s="1">
        <f t="shared" si="16"/>
        <v>100387.58560000225</v>
      </c>
      <c r="G180" s="1">
        <f t="shared" si="17"/>
        <v>-2706572.2509331182</v>
      </c>
      <c r="I180" s="12">
        <v>152</v>
      </c>
      <c r="J180" s="12">
        <v>1.5272254646804093</v>
      </c>
      <c r="K180" s="12">
        <v>-2.255774125008525E-2</v>
      </c>
      <c r="L180" s="12"/>
      <c r="M180" s="12"/>
      <c r="N180" s="12"/>
      <c r="O180" s="12"/>
      <c r="P180" s="12"/>
      <c r="Q180" s="12"/>
    </row>
    <row r="181" spans="1:17" x14ac:dyDescent="0.35">
      <c r="A181" s="1">
        <v>17.900000000000102</v>
      </c>
      <c r="B181" s="1">
        <f t="shared" si="12"/>
        <v>1.5149884156184594</v>
      </c>
      <c r="C181" s="1">
        <f t="shared" si="13"/>
        <v>-27.118292639570576</v>
      </c>
      <c r="D181" s="1">
        <f t="shared" si="14"/>
        <v>320.41000000000366</v>
      </c>
      <c r="E181" s="1">
        <f t="shared" si="15"/>
        <v>-8688.9721446449075</v>
      </c>
      <c r="F181" s="1">
        <f t="shared" si="16"/>
        <v>102662.56810000235</v>
      </c>
      <c r="G181" s="1">
        <f t="shared" si="17"/>
        <v>-2784033.5648657065</v>
      </c>
      <c r="I181" s="12">
        <v>153</v>
      </c>
      <c r="J181" s="12">
        <v>1.5263273686348722</v>
      </c>
      <c r="K181" s="12">
        <v>-2.1225843392439936E-2</v>
      </c>
      <c r="L181" s="12"/>
      <c r="M181" s="12"/>
      <c r="N181" s="12"/>
      <c r="O181" s="12"/>
      <c r="P181" s="12"/>
      <c r="Q181" s="12"/>
    </row>
    <row r="182" spans="1:17" x14ac:dyDescent="0.35">
      <c r="A182" s="1">
        <v>18.000000000000099</v>
      </c>
      <c r="B182" s="1">
        <f t="shared" si="12"/>
        <v>1.5152978215491801</v>
      </c>
      <c r="C182" s="1">
        <f t="shared" si="13"/>
        <v>-27.275360787885393</v>
      </c>
      <c r="D182" s="1">
        <f t="shared" si="14"/>
        <v>324.00000000000358</v>
      </c>
      <c r="E182" s="1">
        <f t="shared" si="15"/>
        <v>-8837.2168952749653</v>
      </c>
      <c r="F182" s="1">
        <f t="shared" si="16"/>
        <v>104976.00000000231</v>
      </c>
      <c r="G182" s="1">
        <f t="shared" si="17"/>
        <v>-2863258.2740691202</v>
      </c>
      <c r="I182" s="12">
        <v>154</v>
      </c>
      <c r="J182" s="12">
        <v>1.5253050104743267</v>
      </c>
      <c r="K182" s="12">
        <v>-1.9775329751977377E-2</v>
      </c>
      <c r="L182" s="12"/>
      <c r="M182" s="12"/>
      <c r="N182" s="12"/>
      <c r="O182" s="12"/>
      <c r="P182" s="12"/>
      <c r="Q182" s="12"/>
    </row>
    <row r="183" spans="1:17" x14ac:dyDescent="0.35">
      <c r="A183" s="1">
        <v>18.100000000000101</v>
      </c>
      <c r="B183" s="1">
        <f t="shared" si="12"/>
        <v>1.515603819091649</v>
      </c>
      <c r="C183" s="1">
        <f t="shared" si="13"/>
        <v>-27.432429125559</v>
      </c>
      <c r="D183" s="1">
        <f t="shared" si="14"/>
        <v>327.61000000000365</v>
      </c>
      <c r="E183" s="1">
        <f t="shared" si="15"/>
        <v>-8987.1381058244842</v>
      </c>
      <c r="F183" s="1">
        <f t="shared" si="16"/>
        <v>107328.3121000024</v>
      </c>
      <c r="G183" s="1">
        <f t="shared" si="17"/>
        <v>-2944276.3148491918</v>
      </c>
      <c r="I183" s="12">
        <v>155</v>
      </c>
      <c r="J183" s="12">
        <v>1.5241629177856968</v>
      </c>
      <c r="K183" s="12">
        <v>-1.8210618544006518E-2</v>
      </c>
      <c r="L183" s="12"/>
      <c r="M183" s="12"/>
      <c r="N183" s="12"/>
      <c r="O183" s="12"/>
      <c r="P183" s="12"/>
      <c r="Q183" s="12"/>
    </row>
    <row r="184" spans="1:17" x14ac:dyDescent="0.35">
      <c r="A184" s="1">
        <v>18.200000000000099</v>
      </c>
      <c r="B184" s="1">
        <f t="shared" si="12"/>
        <v>1.5159064642007432</v>
      </c>
      <c r="C184" s="1">
        <f t="shared" si="13"/>
        <v>-27.589497648453676</v>
      </c>
      <c r="D184" s="1">
        <f t="shared" si="14"/>
        <v>331.24000000000359</v>
      </c>
      <c r="E184" s="1">
        <f t="shared" si="15"/>
        <v>-9138.7452010738943</v>
      </c>
      <c r="F184" s="1">
        <f t="shared" si="16"/>
        <v>109719.93760000238</v>
      </c>
      <c r="G184" s="1">
        <f t="shared" si="17"/>
        <v>-3027117.9604037497</v>
      </c>
      <c r="I184" s="12">
        <v>156</v>
      </c>
      <c r="J184" s="12">
        <v>1.5229062462751628</v>
      </c>
      <c r="K184" s="12">
        <v>-1.6536758905819404E-2</v>
      </c>
      <c r="L184" s="12"/>
      <c r="M184" s="12"/>
      <c r="N184" s="12"/>
      <c r="O184" s="12"/>
      <c r="P184" s="12"/>
      <c r="Q184" s="12"/>
    </row>
    <row r="185" spans="1:17" x14ac:dyDescent="0.35">
      <c r="A185" s="1">
        <v>18.3000000000001</v>
      </c>
      <c r="B185" s="1">
        <f t="shared" si="12"/>
        <v>1.5162058116144204</v>
      </c>
      <c r="C185" s="1">
        <f t="shared" si="13"/>
        <v>-27.746566352544043</v>
      </c>
      <c r="D185" s="1">
        <f t="shared" si="14"/>
        <v>334.89000000000368</v>
      </c>
      <c r="E185" s="1">
        <f t="shared" si="15"/>
        <v>-9292.0476058035765</v>
      </c>
      <c r="F185" s="1">
        <f t="shared" si="16"/>
        <v>112151.31210000247</v>
      </c>
      <c r="G185" s="1">
        <f t="shared" si="17"/>
        <v>-3111813.8227075944</v>
      </c>
      <c r="I185" s="12">
        <v>157</v>
      </c>
      <c r="J185" s="12">
        <v>1.5215407967957866</v>
      </c>
      <c r="K185" s="12">
        <v>-1.475944783523353E-2</v>
      </c>
      <c r="L185" s="12"/>
      <c r="M185" s="12"/>
      <c r="N185" s="12"/>
      <c r="O185" s="12"/>
      <c r="P185" s="12"/>
      <c r="Q185" s="12"/>
    </row>
    <row r="186" spans="1:17" x14ac:dyDescent="0.35">
      <c r="A186" s="1">
        <v>18.400000000000102</v>
      </c>
      <c r="B186" s="1">
        <f t="shared" si="12"/>
        <v>1.5165019148865908</v>
      </c>
      <c r="C186" s="1">
        <f t="shared" si="13"/>
        <v>-27.903635233913423</v>
      </c>
      <c r="D186" s="1">
        <f t="shared" si="14"/>
        <v>338.56000000000375</v>
      </c>
      <c r="E186" s="1">
        <f t="shared" si="15"/>
        <v>-9447.0547447938334</v>
      </c>
      <c r="F186" s="1">
        <f t="shared" si="16"/>
        <v>114622.87360000254</v>
      </c>
      <c r="G186" s="1">
        <f t="shared" si="17"/>
        <v>-3198394.8543974361</v>
      </c>
      <c r="I186" s="12">
        <v>158</v>
      </c>
      <c r="J186" s="12">
        <v>1.5200730323752243</v>
      </c>
      <c r="K186" s="12">
        <v>-1.2885047132594973E-2</v>
      </c>
      <c r="L186" s="12"/>
      <c r="M186" s="12"/>
      <c r="N186" s="12"/>
      <c r="O186" s="12"/>
      <c r="P186" s="12"/>
      <c r="Q186" s="12"/>
    </row>
    <row r="187" spans="1:17" x14ac:dyDescent="0.35">
      <c r="A187" s="1">
        <v>18.500000000000099</v>
      </c>
      <c r="B187" s="1">
        <f t="shared" si="12"/>
        <v>1.5167948264189286</v>
      </c>
      <c r="C187" s="1">
        <f t="shared" si="13"/>
        <v>-28.06070428875033</v>
      </c>
      <c r="D187" s="1">
        <f t="shared" si="14"/>
        <v>342.25000000000369</v>
      </c>
      <c r="E187" s="1">
        <f t="shared" si="15"/>
        <v>-9603.7760428249039</v>
      </c>
      <c r="F187" s="1">
        <f t="shared" si="16"/>
        <v>117135.06250000253</v>
      </c>
      <c r="G187" s="1">
        <f t="shared" si="17"/>
        <v>-3286892.3506568591</v>
      </c>
      <c r="I187" s="12">
        <v>159</v>
      </c>
      <c r="J187" s="12">
        <v>1.5185100952439683</v>
      </c>
      <c r="K187" s="12">
        <v>-1.0920600346531417E-2</v>
      </c>
      <c r="L187" s="12"/>
      <c r="M187" s="12"/>
      <c r="N187" s="12"/>
      <c r="O187" s="12"/>
      <c r="P187" s="12"/>
      <c r="Q187" s="12"/>
    </row>
    <row r="188" spans="1:17" x14ac:dyDescent="0.35">
      <c r="A188" s="1">
        <v>18.600000000000101</v>
      </c>
      <c r="B188" s="1">
        <f t="shared" si="12"/>
        <v>1.5170845974916642</v>
      </c>
      <c r="C188" s="1">
        <f t="shared" si="13"/>
        <v>-28.217773513345108</v>
      </c>
      <c r="D188" s="1">
        <f t="shared" si="14"/>
        <v>345.96000000000373</v>
      </c>
      <c r="E188" s="1">
        <f t="shared" si="15"/>
        <v>-9762.220924676978</v>
      </c>
      <c r="F188" s="1">
        <f t="shared" si="16"/>
        <v>119688.32160000259</v>
      </c>
      <c r="G188" s="1">
        <f t="shared" si="17"/>
        <v>-3377337.951101284</v>
      </c>
      <c r="I188" s="12">
        <v>160</v>
      </c>
      <c r="J188" s="12">
        <v>1.5168598238635607</v>
      </c>
      <c r="K188" s="12">
        <v>-8.8738497227642821E-3</v>
      </c>
      <c r="L188" s="12"/>
      <c r="M188" s="12"/>
      <c r="N188" s="12"/>
      <c r="O188" s="12"/>
      <c r="P188" s="12"/>
      <c r="Q188" s="12"/>
    </row>
    <row r="189" spans="1:17" x14ac:dyDescent="0.35">
      <c r="A189" s="1">
        <v>18.700000000000099</v>
      </c>
      <c r="B189" s="1">
        <f t="shared" si="12"/>
        <v>1.5173712782933972</v>
      </c>
      <c r="C189" s="1">
        <f t="shared" si="13"/>
        <v>-28.374842904086677</v>
      </c>
      <c r="D189" s="1">
        <f t="shared" si="14"/>
        <v>349.69000000000369</v>
      </c>
      <c r="E189" s="1">
        <f t="shared" si="15"/>
        <v>-9922.3988151301746</v>
      </c>
      <c r="F189" s="1">
        <f t="shared" si="16"/>
        <v>122283.09610000259</v>
      </c>
      <c r="G189" s="1">
        <f t="shared" si="17"/>
        <v>-3469763.6416629078</v>
      </c>
      <c r="I189" s="12">
        <v>161</v>
      </c>
      <c r="J189" s="12">
        <v>1.5151307699553289</v>
      </c>
      <c r="K189" s="12">
        <v>-6.753253156389194E-3</v>
      </c>
      <c r="L189" s="12"/>
      <c r="M189" s="12"/>
      <c r="N189" s="12"/>
      <c r="O189" s="12"/>
      <c r="P189" s="12"/>
      <c r="Q189" s="12"/>
    </row>
    <row r="190" spans="1:17" x14ac:dyDescent="0.35">
      <c r="A190" s="1">
        <v>18.8000000000001</v>
      </c>
      <c r="B190" s="1">
        <f t="shared" si="12"/>
        <v>1.5176549179499614</v>
      </c>
      <c r="C190" s="1">
        <f t="shared" si="13"/>
        <v>-28.531912457459427</v>
      </c>
      <c r="D190" s="1">
        <f t="shared" si="14"/>
        <v>353.44000000000375</v>
      </c>
      <c r="E190" s="1">
        <f t="shared" si="15"/>
        <v>-10084.319138964567</v>
      </c>
      <c r="F190" s="1">
        <f t="shared" si="16"/>
        <v>124919.83360000265</v>
      </c>
      <c r="G190" s="1">
        <f t="shared" si="17"/>
        <v>-3564201.756475674</v>
      </c>
      <c r="I190" s="12">
        <v>162</v>
      </c>
      <c r="J190" s="12">
        <v>1.513332215529184</v>
      </c>
      <c r="K190" s="12">
        <v>-4.5680011470443649E-3</v>
      </c>
      <c r="L190" s="12"/>
      <c r="M190" s="12"/>
      <c r="N190" s="12"/>
      <c r="O190" s="12"/>
      <c r="P190" s="12"/>
      <c r="Q190" s="12"/>
    </row>
    <row r="191" spans="1:17" x14ac:dyDescent="0.35">
      <c r="A191" s="1">
        <v>18.900000000000102</v>
      </c>
      <c r="B191" s="1">
        <f t="shared" si="12"/>
        <v>1.5179355645523822</v>
      </c>
      <c r="C191" s="1">
        <f t="shared" si="13"/>
        <v>-28.688982170040177</v>
      </c>
      <c r="D191" s="1">
        <f t="shared" si="14"/>
        <v>357.21000000000384</v>
      </c>
      <c r="E191" s="1">
        <f t="shared" si="15"/>
        <v>-10247.991320960164</v>
      </c>
      <c r="F191" s="1">
        <f t="shared" si="16"/>
        <v>127598.98410000275</v>
      </c>
      <c r="G191" s="1">
        <f t="shared" si="17"/>
        <v>-3660684.9797602189</v>
      </c>
      <c r="I191" s="12">
        <v>163</v>
      </c>
      <c r="J191" s="12">
        <v>1.511474189912704</v>
      </c>
      <c r="K191" s="12">
        <v>-2.3280337570661391E-3</v>
      </c>
      <c r="L191" s="12"/>
      <c r="M191" s="12"/>
      <c r="N191" s="12"/>
      <c r="O191" s="12"/>
      <c r="P191" s="12"/>
      <c r="Q191" s="12"/>
    </row>
    <row r="192" spans="1:17" x14ac:dyDescent="0.35">
      <c r="A192" s="1">
        <v>19.000000000000099</v>
      </c>
      <c r="B192" s="1">
        <f t="shared" si="12"/>
        <v>1.5182132651839553</v>
      </c>
      <c r="C192" s="1">
        <f t="shared" si="13"/>
        <v>-28.846052038495301</v>
      </c>
      <c r="D192" s="1">
        <f t="shared" si="14"/>
        <v>361.00000000000375</v>
      </c>
      <c r="E192" s="1">
        <f t="shared" si="15"/>
        <v>-10413.424785896912</v>
      </c>
      <c r="F192" s="1">
        <f t="shared" si="16"/>
        <v>130321.00000000271</v>
      </c>
      <c r="G192" s="1">
        <f t="shared" si="17"/>
        <v>-3759246.3477088241</v>
      </c>
      <c r="I192" s="12">
        <v>164</v>
      </c>
      <c r="J192" s="12">
        <v>1.5095674867803606</v>
      </c>
      <c r="K192" s="12">
        <v>-4.4057572374134324E-5</v>
      </c>
      <c r="L192" s="12"/>
      <c r="M192" s="12"/>
      <c r="N192" s="12"/>
      <c r="O192" s="12"/>
      <c r="P192" s="12"/>
      <c r="Q192" s="12"/>
    </row>
    <row r="193" spans="1:17" x14ac:dyDescent="0.35">
      <c r="A193" s="1">
        <v>19.100000000000101</v>
      </c>
      <c r="B193" s="1">
        <f t="shared" si="12"/>
        <v>1.5184880659464801</v>
      </c>
      <c r="C193" s="1">
        <f t="shared" si="13"/>
        <v>-29.003122059577922</v>
      </c>
      <c r="D193" s="1">
        <f t="shared" si="14"/>
        <v>364.81000000000387</v>
      </c>
      <c r="E193" s="1">
        <f t="shared" si="15"/>
        <v>-10580.628958554735</v>
      </c>
      <c r="F193" s="1">
        <f t="shared" si="16"/>
        <v>133086.33610000281</v>
      </c>
      <c r="G193" s="1">
        <f t="shared" si="17"/>
        <v>-3859919.250370393</v>
      </c>
      <c r="I193" s="12">
        <v>165</v>
      </c>
      <c r="J193" s="12">
        <v>1.5076236811829808</v>
      </c>
      <c r="K193" s="12">
        <v>2.2724373339282344E-3</v>
      </c>
      <c r="L193" s="12"/>
      <c r="M193" s="12"/>
      <c r="N193" s="12"/>
      <c r="O193" s="12"/>
      <c r="P193" s="12"/>
      <c r="Q193" s="12"/>
    </row>
    <row r="194" spans="1:17" x14ac:dyDescent="0.35">
      <c r="A194" s="1">
        <v>19.200000000000099</v>
      </c>
      <c r="B194" s="1">
        <f t="shared" si="12"/>
        <v>1.5187600119856808</v>
      </c>
      <c r="C194" s="1">
        <f t="shared" si="13"/>
        <v>-29.160192230125222</v>
      </c>
      <c r="D194" s="1">
        <f t="shared" si="14"/>
        <v>368.64000000000379</v>
      </c>
      <c r="E194" s="1">
        <f t="shared" si="15"/>
        <v>-10749.613263713472</v>
      </c>
      <c r="F194" s="1">
        <f t="shared" si="16"/>
        <v>135895.44960000279</v>
      </c>
      <c r="G194" s="1">
        <f t="shared" si="17"/>
        <v>-3962737.4335353747</v>
      </c>
      <c r="I194" s="12">
        <v>166</v>
      </c>
      <c r="J194" s="12">
        <v>1.5056551465775243</v>
      </c>
      <c r="K194" s="12">
        <v>4.6091604352656024E-3</v>
      </c>
      <c r="L194" s="12"/>
      <c r="M194" s="12"/>
      <c r="N194" s="12"/>
      <c r="O194" s="12"/>
      <c r="P194" s="12"/>
      <c r="Q194" s="12"/>
    </row>
    <row r="195" spans="1:17" x14ac:dyDescent="0.35">
      <c r="A195" s="1">
        <v>19.3000000000001</v>
      </c>
      <c r="B195" s="1">
        <f t="shared" ref="B195:B202" si="18">ATAN(A195)</f>
        <v>1.5190291475158388</v>
      </c>
      <c r="C195" s="1">
        <f t="shared" ref="C195:C202" si="19">-B195*A195</f>
        <v>-29.31726254705584</v>
      </c>
      <c r="D195" s="1">
        <f t="shared" ref="D195:D202" si="20">A195^2</f>
        <v>372.49000000000387</v>
      </c>
      <c r="E195" s="1">
        <f t="shared" ref="E195:E202" si="21">-B195*A195^3</f>
        <v>-10920.387126152944</v>
      </c>
      <c r="F195" s="1">
        <f t="shared" ref="F195:F202" si="22">A195^4</f>
        <v>138748.80010000287</v>
      </c>
      <c r="G195" s="1">
        <f t="shared" ref="G195:G202" si="23">-B195*A195^5</f>
        <v>-4067735.0006207521</v>
      </c>
      <c r="I195" s="12">
        <v>167</v>
      </c>
      <c r="J195" s="12">
        <v>1.5036750718568364</v>
      </c>
      <c r="K195" s="12">
        <v>6.9530037830509706E-3</v>
      </c>
      <c r="L195" s="12"/>
      <c r="M195" s="12"/>
      <c r="N195" s="12"/>
      <c r="O195" s="12"/>
      <c r="P195" s="12"/>
      <c r="Q195" s="12"/>
    </row>
    <row r="196" spans="1:17" x14ac:dyDescent="0.35">
      <c r="A196" s="1">
        <v>19.400000000000102</v>
      </c>
      <c r="B196" s="1">
        <f t="shared" si="18"/>
        <v>1.5192955158436714</v>
      </c>
      <c r="C196" s="1">
        <f t="shared" si="19"/>
        <v>-29.474333007367381</v>
      </c>
      <c r="D196" s="1">
        <f t="shared" si="20"/>
        <v>376.36000000000394</v>
      </c>
      <c r="E196" s="1">
        <f t="shared" si="21"/>
        <v>-11092.959970652902</v>
      </c>
      <c r="F196" s="1">
        <f t="shared" si="22"/>
        <v>141646.84960000296</v>
      </c>
      <c r="G196" s="1">
        <f t="shared" si="23"/>
        <v>-4174946.4145549703</v>
      </c>
      <c r="I196" s="12">
        <v>168</v>
      </c>
      <c r="J196" s="12">
        <v>1.5016974783796755</v>
      </c>
      <c r="K196" s="12">
        <v>9.2900250356906522E-3</v>
      </c>
      <c r="L196" s="12"/>
      <c r="M196" s="12"/>
      <c r="N196" s="12"/>
      <c r="O196" s="12"/>
      <c r="P196" s="12"/>
      <c r="Q196" s="12"/>
    </row>
    <row r="197" spans="1:17" x14ac:dyDescent="0.35">
      <c r="A197" s="1">
        <v>19.500000000000099</v>
      </c>
      <c r="B197" s="1">
        <f t="shared" si="18"/>
        <v>1.5195591593914781</v>
      </c>
      <c r="C197" s="1">
        <f t="shared" si="19"/>
        <v>-29.631403608133976</v>
      </c>
      <c r="D197" s="1">
        <f t="shared" si="20"/>
        <v>380.25000000000387</v>
      </c>
      <c r="E197" s="1">
        <f t="shared" si="21"/>
        <v>-11267.341221993058</v>
      </c>
      <c r="F197" s="1">
        <f t="shared" si="22"/>
        <v>144590.06250000294</v>
      </c>
      <c r="G197" s="1">
        <f t="shared" si="23"/>
        <v>-4284406.4996629041</v>
      </c>
      <c r="I197" s="12">
        <v>169</v>
      </c>
      <c r="J197" s="12">
        <v>1.4997372370009145</v>
      </c>
      <c r="K197" s="12">
        <v>1.1605430485325474E-2</v>
      </c>
      <c r="L197" s="12"/>
      <c r="M197" s="12"/>
      <c r="N197" s="12"/>
      <c r="O197" s="12"/>
      <c r="P197" s="12"/>
      <c r="Q197" s="12"/>
    </row>
    <row r="198" spans="1:17" x14ac:dyDescent="0.35">
      <c r="A198" s="1">
        <v>19.600000000000101</v>
      </c>
      <c r="B198" s="1">
        <f t="shared" si="18"/>
        <v>1.5198201197195835</v>
      </c>
      <c r="C198" s="1">
        <f t="shared" si="19"/>
        <v>-29.788474346503989</v>
      </c>
      <c r="D198" s="1">
        <f t="shared" si="20"/>
        <v>384.16000000000395</v>
      </c>
      <c r="E198" s="1">
        <f t="shared" si="21"/>
        <v>-11443.540304953091</v>
      </c>
      <c r="F198" s="1">
        <f t="shared" si="22"/>
        <v>147578.90560000303</v>
      </c>
      <c r="G198" s="1">
        <f t="shared" si="23"/>
        <v>-4396150.4435508242</v>
      </c>
      <c r="I198" s="12">
        <v>170</v>
      </c>
      <c r="J198" s="12">
        <v>1.4978100851019249</v>
      </c>
      <c r="K198" s="12">
        <v>1.3883558082384395E-2</v>
      </c>
      <c r="L198" s="12"/>
      <c r="M198" s="12"/>
      <c r="N198" s="12"/>
      <c r="O198" s="12"/>
      <c r="P198" s="12"/>
      <c r="Q198" s="12"/>
    </row>
    <row r="199" spans="1:17" x14ac:dyDescent="0.35">
      <c r="A199" s="1">
        <v>19.700000000000099</v>
      </c>
      <c r="B199" s="1">
        <f t="shared" si="18"/>
        <v>1.5200784375481011</v>
      </c>
      <c r="C199" s="1">
        <f t="shared" si="19"/>
        <v>-29.945545219697742</v>
      </c>
      <c r="D199" s="1">
        <f t="shared" si="20"/>
        <v>388.0900000000039</v>
      </c>
      <c r="E199" s="1">
        <f t="shared" si="21"/>
        <v>-11621.566644312614</v>
      </c>
      <c r="F199" s="1">
        <f t="shared" si="22"/>
        <v>150613.84810000303</v>
      </c>
      <c r="G199" s="1">
        <f t="shared" si="23"/>
        <v>-4510213.7989913281</v>
      </c>
      <c r="I199" s="12">
        <v>171</v>
      </c>
      <c r="J199" s="12">
        <v>1.4959326436210105</v>
      </c>
      <c r="K199" s="12">
        <v>1.6107860458163703E-2</v>
      </c>
      <c r="L199" s="12"/>
      <c r="M199" s="12"/>
      <c r="N199" s="12"/>
      <c r="O199" s="12"/>
      <c r="P199" s="12"/>
      <c r="Q199" s="12"/>
    </row>
    <row r="200" spans="1:17" x14ac:dyDescent="0.35">
      <c r="A200" s="1">
        <v>19.8000000000001</v>
      </c>
      <c r="B200" s="1">
        <f t="shared" si="18"/>
        <v>1.520334152778041</v>
      </c>
      <c r="C200" s="1">
        <f t="shared" si="19"/>
        <v>-30.102616225005363</v>
      </c>
      <c r="D200" s="1">
        <f t="shared" si="20"/>
        <v>392.04000000000394</v>
      </c>
      <c r="E200" s="1">
        <f t="shared" si="21"/>
        <v>-11801.429664851221</v>
      </c>
      <c r="F200" s="1">
        <f t="shared" si="22"/>
        <v>153695.36160000309</v>
      </c>
      <c r="G200" s="1">
        <f t="shared" si="23"/>
        <v>-4626632.4858083194</v>
      </c>
      <c r="I200" s="12">
        <v>172</v>
      </c>
      <c r="J200" s="12">
        <v>1.4941224340840833</v>
      </c>
      <c r="K200" s="12">
        <v>1.8260887945322546E-2</v>
      </c>
      <c r="L200" s="12"/>
      <c r="M200" s="12"/>
      <c r="N200" s="12"/>
      <c r="O200" s="12"/>
      <c r="P200" s="12"/>
      <c r="Q200" s="12"/>
    </row>
    <row r="201" spans="1:17" x14ac:dyDescent="0.35">
      <c r="A201" s="1">
        <v>19.900000000000102</v>
      </c>
      <c r="B201" s="1">
        <f t="shared" si="18"/>
        <v>1.5205873045117857</v>
      </c>
      <c r="C201" s="1">
        <f t="shared" si="19"/>
        <v>-30.259687359784689</v>
      </c>
      <c r="D201" s="1">
        <f t="shared" si="20"/>
        <v>396.01000000000403</v>
      </c>
      <c r="E201" s="1">
        <f t="shared" si="21"/>
        <v>-11983.138791348456</v>
      </c>
      <c r="F201" s="1">
        <f t="shared" si="22"/>
        <v>156823.92010000319</v>
      </c>
      <c r="G201" s="1">
        <f t="shared" si="23"/>
        <v>-4745442.7927619508</v>
      </c>
      <c r="I201" s="12">
        <v>173</v>
      </c>
      <c r="J201" s="12">
        <v>1.4923978956353707</v>
      </c>
      <c r="K201" s="12">
        <v>2.0324271596572352E-2</v>
      </c>
      <c r="L201" s="12"/>
      <c r="M201" s="12"/>
      <c r="N201" s="12"/>
      <c r="O201" s="12"/>
      <c r="P201" s="12"/>
      <c r="Q201" s="12"/>
    </row>
    <row r="202" spans="1:17" x14ac:dyDescent="0.35">
      <c r="A202" s="1">
        <v>20.000000000000099</v>
      </c>
      <c r="B202" s="1">
        <f t="shared" si="18"/>
        <v>1.5208379310729541</v>
      </c>
      <c r="C202" s="1">
        <f t="shared" si="19"/>
        <v>-30.416758621459234</v>
      </c>
      <c r="D202" s="1">
        <f t="shared" si="20"/>
        <v>400.00000000000398</v>
      </c>
      <c r="E202" s="1">
        <f t="shared" si="21"/>
        <v>-12166.703448583814</v>
      </c>
      <c r="F202" s="1">
        <f t="shared" si="22"/>
        <v>160000.00000000317</v>
      </c>
      <c r="G202" s="1">
        <f t="shared" si="23"/>
        <v>-4866681.3794335732</v>
      </c>
      <c r="I202" s="12">
        <v>174</v>
      </c>
      <c r="J202" s="12">
        <v>1.4907784020683756</v>
      </c>
      <c r="K202" s="12">
        <v>2.2278706201417364E-2</v>
      </c>
      <c r="L202" s="12"/>
      <c r="M202" s="12"/>
      <c r="N202" s="12"/>
      <c r="O202" s="12"/>
      <c r="P202" s="12"/>
      <c r="Q202" s="12"/>
    </row>
    <row r="203" spans="1:17" x14ac:dyDescent="0.35">
      <c r="I203" s="12">
        <v>175</v>
      </c>
      <c r="J203" s="12">
        <v>1.489284278856978</v>
      </c>
      <c r="K203" s="12">
        <v>2.4103933301119262E-2</v>
      </c>
      <c r="L203" s="12"/>
      <c r="M203" s="12"/>
      <c r="N203" s="12"/>
      <c r="O203" s="12"/>
      <c r="P203" s="12"/>
      <c r="Q203" s="12"/>
    </row>
    <row r="204" spans="1:17" x14ac:dyDescent="0.35">
      <c r="I204" s="12">
        <v>176</v>
      </c>
      <c r="J204" s="12">
        <v>1.4879368201863734</v>
      </c>
      <c r="K204" s="12">
        <v>2.5778724202258907E-2</v>
      </c>
      <c r="L204" s="12"/>
      <c r="M204" s="12"/>
      <c r="N204" s="12"/>
      <c r="O204" s="12"/>
      <c r="P204" s="12"/>
      <c r="Q204" s="12"/>
    </row>
    <row r="205" spans="1:17" x14ac:dyDescent="0.35">
      <c r="I205" s="12">
        <v>177</v>
      </c>
      <c r="J205" s="12">
        <v>1.4867583059845941</v>
      </c>
      <c r="K205" s="12">
        <v>2.7280862988209531E-2</v>
      </c>
      <c r="L205" s="12"/>
      <c r="M205" s="12"/>
      <c r="N205" s="12"/>
      <c r="O205" s="12"/>
      <c r="P205" s="12"/>
      <c r="Q205" s="12"/>
    </row>
    <row r="206" spans="1:17" x14ac:dyDescent="0.35">
      <c r="I206" s="12">
        <v>178</v>
      </c>
      <c r="J206" s="12">
        <v>1.4857720189535506</v>
      </c>
      <c r="K206" s="12">
        <v>2.858712952964293E-2</v>
      </c>
      <c r="L206" s="12"/>
      <c r="M206" s="12"/>
      <c r="N206" s="12"/>
      <c r="O206" s="12"/>
      <c r="P206" s="12"/>
      <c r="Q206" s="12"/>
    </row>
    <row r="207" spans="1:17" x14ac:dyDescent="0.35">
      <c r="I207" s="12">
        <v>179</v>
      </c>
      <c r="J207" s="12">
        <v>1.48500226160089</v>
      </c>
      <c r="K207" s="12">
        <v>2.9673282492830522E-2</v>
      </c>
      <c r="L207" s="12"/>
      <c r="M207" s="12"/>
      <c r="N207" s="12"/>
      <c r="O207" s="12"/>
      <c r="P207" s="12"/>
      <c r="Q207" s="12"/>
    </row>
    <row r="208" spans="1:17" x14ac:dyDescent="0.35">
      <c r="I208" s="12">
        <v>180</v>
      </c>
      <c r="J208" s="12">
        <v>1.4844743732711976</v>
      </c>
      <c r="K208" s="12">
        <v>3.0514042347261849E-2</v>
      </c>
      <c r="L208" s="12"/>
      <c r="M208" s="12"/>
      <c r="N208" s="12"/>
      <c r="O208" s="12"/>
      <c r="P208" s="12"/>
      <c r="Q208" s="12"/>
    </row>
    <row r="209" spans="9:17" x14ac:dyDescent="0.35">
      <c r="I209" s="12">
        <v>181</v>
      </c>
      <c r="J209" s="12">
        <v>1.4842147471779938</v>
      </c>
      <c r="K209" s="12">
        <v>3.1083074371186292E-2</v>
      </c>
      <c r="L209" s="12"/>
      <c r="M209" s="12"/>
      <c r="N209" s="12"/>
      <c r="O209" s="12"/>
      <c r="P209" s="12"/>
      <c r="Q209" s="12"/>
    </row>
    <row r="210" spans="9:17" x14ac:dyDescent="0.35">
      <c r="I210" s="12">
        <v>182</v>
      </c>
      <c r="J210" s="12">
        <v>1.4842508474351384</v>
      </c>
      <c r="K210" s="12">
        <v>3.1352971656510631E-2</v>
      </c>
      <c r="L210" s="12"/>
      <c r="M210" s="12"/>
      <c r="N210" s="12"/>
      <c r="O210" s="12"/>
      <c r="P210" s="12"/>
      <c r="Q210" s="12"/>
    </row>
    <row r="211" spans="9:17" x14ac:dyDescent="0.35">
      <c r="I211" s="12">
        <v>183</v>
      </c>
      <c r="J211" s="12">
        <v>1.4846112260890294</v>
      </c>
      <c r="K211" s="12">
        <v>3.1295238111713752E-2</v>
      </c>
      <c r="L211" s="12"/>
      <c r="M211" s="12"/>
      <c r="N211" s="12"/>
      <c r="O211" s="12"/>
      <c r="P211" s="12"/>
      <c r="Q211" s="12"/>
    </row>
    <row r="212" spans="9:17" x14ac:dyDescent="0.35">
      <c r="I212" s="12">
        <v>184</v>
      </c>
      <c r="J212" s="12">
        <v>1.4853255401501713</v>
      </c>
      <c r="K212" s="12">
        <v>3.0880271464249098E-2</v>
      </c>
      <c r="L212" s="12"/>
      <c r="M212" s="12"/>
      <c r="N212" s="12"/>
      <c r="O212" s="12"/>
      <c r="P212" s="12"/>
      <c r="Q212" s="12"/>
    </row>
    <row r="213" spans="9:17" x14ac:dyDescent="0.35">
      <c r="I213" s="12">
        <v>185</v>
      </c>
      <c r="J213" s="12">
        <v>1.4864245686255302</v>
      </c>
      <c r="K213" s="12">
        <v>3.0077346261060622E-2</v>
      </c>
      <c r="L213" s="12"/>
      <c r="M213" s="12"/>
      <c r="N213" s="12"/>
      <c r="O213" s="12"/>
      <c r="P213" s="12"/>
      <c r="Q213" s="12"/>
    </row>
    <row r="214" spans="9:17" x14ac:dyDescent="0.35">
      <c r="I214" s="12">
        <v>186</v>
      </c>
      <c r="J214" s="12">
        <v>1.4879402295503645</v>
      </c>
      <c r="K214" s="12">
        <v>2.8854596868564064E-2</v>
      </c>
      <c r="L214" s="12"/>
      <c r="M214" s="12"/>
      <c r="N214" s="12"/>
      <c r="O214" s="12"/>
      <c r="P214" s="12"/>
      <c r="Q214" s="12"/>
    </row>
    <row r="215" spans="9:17" x14ac:dyDescent="0.35">
      <c r="I215" s="12">
        <v>187</v>
      </c>
      <c r="J215" s="12">
        <v>1.4899055970203854</v>
      </c>
      <c r="K215" s="12">
        <v>2.7179000471278858E-2</v>
      </c>
      <c r="L215" s="12"/>
      <c r="M215" s="12"/>
      <c r="N215" s="12"/>
      <c r="O215" s="12"/>
      <c r="P215" s="12"/>
      <c r="Q215" s="12"/>
    </row>
    <row r="216" spans="9:17" x14ac:dyDescent="0.35">
      <c r="I216" s="12">
        <v>188</v>
      </c>
      <c r="J216" s="12">
        <v>1.4923549182241871</v>
      </c>
      <c r="K216" s="12">
        <v>2.5016360069210153E-2</v>
      </c>
      <c r="L216" s="12"/>
      <c r="M216" s="12"/>
      <c r="N216" s="12"/>
      <c r="O216" s="12"/>
      <c r="P216" s="12"/>
      <c r="Q216" s="12"/>
    </row>
    <row r="217" spans="9:17" x14ac:dyDescent="0.35">
      <c r="I217" s="12">
        <v>189</v>
      </c>
      <c r="J217" s="12">
        <v>1.495323630475248</v>
      </c>
      <c r="K217" s="12">
        <v>2.2331287474713468E-2</v>
      </c>
      <c r="L217" s="12"/>
      <c r="M217" s="12"/>
      <c r="N217" s="12"/>
      <c r="O217" s="12"/>
      <c r="P217" s="12"/>
      <c r="Q217" s="12"/>
    </row>
    <row r="218" spans="9:17" x14ac:dyDescent="0.35">
      <c r="I218" s="12">
        <v>190</v>
      </c>
      <c r="J218" s="12">
        <v>1.4988483782444533</v>
      </c>
      <c r="K218" s="12">
        <v>1.9087186307928938E-2</v>
      </c>
      <c r="L218" s="12"/>
      <c r="M218" s="12"/>
      <c r="N218" s="12"/>
      <c r="O218" s="12"/>
      <c r="P218" s="12"/>
      <c r="Q218" s="12"/>
    </row>
    <row r="219" spans="9:17" x14ac:dyDescent="0.35">
      <c r="I219" s="12">
        <v>191</v>
      </c>
      <c r="J219" s="12">
        <v>1.5029670301925151</v>
      </c>
      <c r="K219" s="12">
        <v>1.5246234991440177E-2</v>
      </c>
      <c r="L219" s="12"/>
      <c r="M219" s="12"/>
      <c r="N219" s="12"/>
      <c r="O219" s="12"/>
      <c r="P219" s="12"/>
      <c r="Q219" s="12"/>
    </row>
    <row r="220" spans="9:17" x14ac:dyDescent="0.35">
      <c r="I220" s="12">
        <v>192</v>
      </c>
      <c r="J220" s="12">
        <v>1.507718696202339</v>
      </c>
      <c r="K220" s="12">
        <v>1.0769369744141111E-2</v>
      </c>
      <c r="L220" s="12"/>
      <c r="M220" s="12"/>
      <c r="N220" s="12"/>
      <c r="O220" s="12"/>
      <c r="P220" s="12"/>
      <c r="Q220" s="12"/>
    </row>
    <row r="221" spans="9:17" x14ac:dyDescent="0.35">
      <c r="I221" s="12">
        <v>193</v>
      </c>
      <c r="J221" s="12">
        <v>1.5131437444116784</v>
      </c>
      <c r="K221" s="12">
        <v>5.6162675740023538E-3</v>
      </c>
      <c r="L221" s="12"/>
      <c r="M221" s="12"/>
      <c r="N221" s="12"/>
      <c r="O221" s="12"/>
      <c r="P221" s="12"/>
      <c r="Q221" s="12"/>
    </row>
    <row r="222" spans="9:17" x14ac:dyDescent="0.35">
      <c r="I222" s="12">
        <v>194</v>
      </c>
      <c r="J222" s="12">
        <v>1.5192838182455404</v>
      </c>
      <c r="K222" s="12">
        <v>-2.5467072970153382E-4</v>
      </c>
      <c r="L222" s="12"/>
      <c r="M222" s="12"/>
      <c r="N222" s="12"/>
      <c r="O222" s="12"/>
      <c r="P222" s="12"/>
      <c r="Q222" s="12"/>
    </row>
    <row r="223" spans="9:17" x14ac:dyDescent="0.35">
      <c r="I223" s="12">
        <v>195</v>
      </c>
      <c r="J223" s="12">
        <v>1.5261818534490033</v>
      </c>
      <c r="K223" s="12">
        <v>-6.8863376053318603E-3</v>
      </c>
      <c r="L223" s="12"/>
      <c r="M223" s="12"/>
      <c r="N223" s="12"/>
      <c r="O223" s="12"/>
      <c r="P223" s="12"/>
      <c r="Q223" s="12"/>
    </row>
    <row r="224" spans="9:17" x14ac:dyDescent="0.35">
      <c r="I224" s="12">
        <v>196</v>
      </c>
      <c r="J224" s="12">
        <v>1.5338820951198215</v>
      </c>
      <c r="K224" s="12">
        <v>-1.4322935728343422E-2</v>
      </c>
      <c r="L224" s="12"/>
      <c r="M224" s="12"/>
      <c r="N224" s="12"/>
      <c r="O224" s="12"/>
      <c r="P224" s="12"/>
      <c r="Q224" s="12"/>
    </row>
    <row r="225" spans="9:17" x14ac:dyDescent="0.35">
      <c r="I225" s="12">
        <v>197</v>
      </c>
      <c r="J225" s="12">
        <v>1.542430114741002</v>
      </c>
      <c r="K225" s="12">
        <v>-2.2609995021418472E-2</v>
      </c>
      <c r="L225" s="12"/>
      <c r="M225" s="12"/>
      <c r="N225" s="12"/>
      <c r="O225" s="12"/>
      <c r="P225" s="12"/>
      <c r="Q225" s="12"/>
    </row>
    <row r="226" spans="9:17" x14ac:dyDescent="0.35">
      <c r="I226" s="12">
        <v>198</v>
      </c>
      <c r="J226" s="12">
        <v>1.5518728272139057</v>
      </c>
      <c r="K226" s="12">
        <v>-3.1794389665804612E-2</v>
      </c>
      <c r="L226" s="12"/>
      <c r="M226" s="12"/>
      <c r="N226" s="12"/>
      <c r="O226" s="12"/>
      <c r="P226" s="12"/>
      <c r="Q226" s="12"/>
    </row>
    <row r="227" spans="9:17" x14ac:dyDescent="0.35">
      <c r="I227" s="12">
        <v>199</v>
      </c>
      <c r="J227" s="12">
        <v>1.5622585078906823</v>
      </c>
      <c r="K227" s="12">
        <v>-4.1924355112641365E-2</v>
      </c>
      <c r="L227" s="12"/>
      <c r="M227" s="12"/>
      <c r="N227" s="12"/>
      <c r="O227" s="12"/>
      <c r="P227" s="12"/>
      <c r="Q227" s="12"/>
    </row>
    <row r="228" spans="9:17" x14ac:dyDescent="0.35">
      <c r="I228" s="12">
        <v>200</v>
      </c>
      <c r="J228" s="12">
        <v>1.573636809607514</v>
      </c>
      <c r="K228" s="12">
        <v>-5.3049505095728255E-2</v>
      </c>
      <c r="L228" s="12"/>
      <c r="M228" s="12"/>
      <c r="N228" s="12"/>
      <c r="O228" s="12"/>
      <c r="P228" s="12"/>
      <c r="Q228" s="12"/>
    </row>
    <row r="229" spans="9:17" ht="21.75" thickBot="1" x14ac:dyDescent="0.4">
      <c r="I229" s="13">
        <v>201</v>
      </c>
      <c r="J229" s="13">
        <v>1.5860587797171704</v>
      </c>
      <c r="K229" s="13">
        <v>-6.5220848644216289E-2</v>
      </c>
      <c r="L229" s="12"/>
      <c r="M229" s="12"/>
      <c r="N229" s="12"/>
      <c r="O229" s="12"/>
      <c r="P229" s="12"/>
      <c r="Q229" s="12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D0ED1-5BD9-427C-B3B5-1B229DA994FF}">
  <dimension ref="A1:Q229"/>
  <sheetViews>
    <sheetView topLeftCell="A183" workbookViewId="0">
      <selection activeCell="A202" sqref="A202"/>
    </sheetView>
  </sheetViews>
  <sheetFormatPr defaultColWidth="19" defaultRowHeight="21" x14ac:dyDescent="0.35"/>
  <cols>
    <col min="1" max="8" width="19" style="1"/>
    <col min="18" max="16384" width="19" style="1"/>
  </cols>
  <sheetData>
    <row r="1" spans="1:17" x14ac:dyDescent="0.35">
      <c r="A1" s="6" t="s">
        <v>31</v>
      </c>
      <c r="B1" s="6" t="s">
        <v>33</v>
      </c>
      <c r="C1" s="6" t="s">
        <v>31</v>
      </c>
      <c r="D1" s="6" t="s">
        <v>32</v>
      </c>
      <c r="E1" s="6" t="s">
        <v>34</v>
      </c>
      <c r="F1" s="12" t="s">
        <v>38</v>
      </c>
      <c r="G1" s="12" t="s">
        <v>40</v>
      </c>
      <c r="I1" s="12" t="s">
        <v>0</v>
      </c>
      <c r="J1" s="12"/>
      <c r="K1" s="12"/>
      <c r="L1" s="12"/>
      <c r="M1" s="12"/>
      <c r="N1" s="12"/>
      <c r="O1" s="12"/>
      <c r="P1" s="12"/>
      <c r="Q1" s="12"/>
    </row>
    <row r="2" spans="1:17" ht="21.75" thickBot="1" x14ac:dyDescent="0.4">
      <c r="A2" s="1">
        <v>0</v>
      </c>
      <c r="B2" s="1">
        <f>ATAN(A2)</f>
        <v>0</v>
      </c>
      <c r="C2" s="1">
        <f>A2</f>
        <v>0</v>
      </c>
      <c r="D2" s="1">
        <f>A2^2</f>
        <v>0</v>
      </c>
      <c r="E2" s="1">
        <f>A2^3</f>
        <v>0</v>
      </c>
      <c r="F2" s="1">
        <f>-B2*A2^4</f>
        <v>0</v>
      </c>
      <c r="G2" s="1">
        <f>-B2*A2^5</f>
        <v>0</v>
      </c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35">
      <c r="A3" s="1">
        <v>0.1</v>
      </c>
      <c r="B3" s="1">
        <f t="shared" ref="B3:B66" si="0">ATAN(A3)</f>
        <v>9.9668652491162038E-2</v>
      </c>
      <c r="C3" s="1">
        <f t="shared" ref="C3:C66" si="1">A3</f>
        <v>0.1</v>
      </c>
      <c r="D3" s="1">
        <f t="shared" ref="D3:D66" si="2">A3^2</f>
        <v>1.0000000000000002E-2</v>
      </c>
      <c r="E3" s="1">
        <f t="shared" ref="E3:E66" si="3">A3^3</f>
        <v>1.0000000000000002E-3</v>
      </c>
      <c r="F3" s="1">
        <f t="shared" ref="F3:F66" si="4">-B3*A3^4</f>
        <v>-9.9668652491162085E-6</v>
      </c>
      <c r="G3" s="1">
        <f t="shared" ref="G3:G66" si="5">-B3*A3^5</f>
        <v>-9.9668652491162107E-7</v>
      </c>
      <c r="I3" s="2" t="s">
        <v>1</v>
      </c>
      <c r="J3" s="2"/>
      <c r="K3" s="12"/>
      <c r="L3" s="12"/>
      <c r="M3" s="12"/>
      <c r="N3" s="12"/>
      <c r="O3" s="12"/>
      <c r="P3" s="12"/>
      <c r="Q3" s="12"/>
    </row>
    <row r="4" spans="1:17" x14ac:dyDescent="0.35">
      <c r="A4" s="1">
        <v>0.2</v>
      </c>
      <c r="B4" s="1">
        <f t="shared" si="0"/>
        <v>0.19739555984988078</v>
      </c>
      <c r="C4" s="1">
        <f t="shared" si="1"/>
        <v>0.2</v>
      </c>
      <c r="D4" s="1">
        <f t="shared" si="2"/>
        <v>4.0000000000000008E-2</v>
      </c>
      <c r="E4" s="1">
        <f t="shared" si="3"/>
        <v>8.0000000000000019E-3</v>
      </c>
      <c r="F4" s="1">
        <f t="shared" si="4"/>
        <v>-3.1583289575980937E-4</v>
      </c>
      <c r="G4" s="1">
        <f t="shared" si="5"/>
        <v>-6.3166579151961887E-5</v>
      </c>
      <c r="I4" s="12" t="s">
        <v>2</v>
      </c>
      <c r="J4" s="12">
        <v>0.99305194465896152</v>
      </c>
      <c r="K4" s="12"/>
      <c r="L4" s="12"/>
      <c r="M4" s="12"/>
      <c r="N4" s="12"/>
      <c r="O4" s="12"/>
      <c r="P4" s="12"/>
      <c r="Q4" s="12"/>
    </row>
    <row r="5" spans="1:17" x14ac:dyDescent="0.35">
      <c r="A5" s="1">
        <v>0.3</v>
      </c>
      <c r="B5" s="1">
        <f t="shared" si="0"/>
        <v>0.2914567944778671</v>
      </c>
      <c r="C5" s="1">
        <f t="shared" si="1"/>
        <v>0.3</v>
      </c>
      <c r="D5" s="1">
        <f t="shared" si="2"/>
        <v>0.09</v>
      </c>
      <c r="E5" s="1">
        <f t="shared" si="3"/>
        <v>2.7E-2</v>
      </c>
      <c r="F5" s="1">
        <f t="shared" si="4"/>
        <v>-2.3608000352707235E-3</v>
      </c>
      <c r="G5" s="1">
        <f t="shared" si="5"/>
        <v>-7.0824001058121706E-4</v>
      </c>
      <c r="I5" s="12" t="s">
        <v>3</v>
      </c>
      <c r="J5" s="12">
        <v>0.98615216479094525</v>
      </c>
      <c r="K5" s="12"/>
      <c r="L5" s="12"/>
      <c r="M5" s="12"/>
      <c r="N5" s="12"/>
      <c r="O5" s="12"/>
      <c r="P5" s="12"/>
      <c r="Q5" s="12"/>
    </row>
    <row r="6" spans="1:17" x14ac:dyDescent="0.35">
      <c r="A6" s="1">
        <v>0.4</v>
      </c>
      <c r="B6" s="1">
        <f t="shared" si="0"/>
        <v>0.3805063771123649</v>
      </c>
      <c r="C6" s="1">
        <f t="shared" si="1"/>
        <v>0.4</v>
      </c>
      <c r="D6" s="1">
        <f t="shared" si="2"/>
        <v>0.16000000000000003</v>
      </c>
      <c r="E6" s="1">
        <f t="shared" si="3"/>
        <v>6.4000000000000015E-2</v>
      </c>
      <c r="F6" s="1">
        <f t="shared" si="4"/>
        <v>-9.7409632540765463E-3</v>
      </c>
      <c r="G6" s="1">
        <f t="shared" si="5"/>
        <v>-3.896385301630619E-3</v>
      </c>
      <c r="I6" s="12" t="s">
        <v>4</v>
      </c>
      <c r="J6" s="12">
        <v>0.98579709209327704</v>
      </c>
      <c r="K6" s="12"/>
      <c r="L6" s="12"/>
      <c r="M6" s="12"/>
      <c r="N6" s="12"/>
      <c r="O6" s="12"/>
      <c r="P6" s="12"/>
      <c r="Q6" s="12"/>
    </row>
    <row r="7" spans="1:17" x14ac:dyDescent="0.35">
      <c r="A7" s="1">
        <v>0.5</v>
      </c>
      <c r="B7" s="1">
        <f t="shared" si="0"/>
        <v>0.46364760900080609</v>
      </c>
      <c r="C7" s="1">
        <f t="shared" si="1"/>
        <v>0.5</v>
      </c>
      <c r="D7" s="1">
        <f t="shared" si="2"/>
        <v>0.25</v>
      </c>
      <c r="E7" s="1">
        <f t="shared" si="3"/>
        <v>0.125</v>
      </c>
      <c r="F7" s="1">
        <f t="shared" si="4"/>
        <v>-2.8977975562550381E-2</v>
      </c>
      <c r="G7" s="1">
        <f t="shared" si="5"/>
        <v>-1.448898778127519E-2</v>
      </c>
      <c r="I7" s="12" t="s">
        <v>5</v>
      </c>
      <c r="J7" s="12">
        <v>3.1826369813629636E-2</v>
      </c>
      <c r="K7" s="12"/>
      <c r="L7" s="12"/>
      <c r="M7" s="12"/>
      <c r="N7" s="12"/>
      <c r="O7" s="12"/>
      <c r="P7" s="12"/>
      <c r="Q7" s="12"/>
    </row>
    <row r="8" spans="1:17" ht="21.75" thickBot="1" x14ac:dyDescent="0.4">
      <c r="A8" s="1">
        <v>0.6</v>
      </c>
      <c r="B8" s="1">
        <f t="shared" si="0"/>
        <v>0.54041950027058416</v>
      </c>
      <c r="C8" s="1">
        <f t="shared" si="1"/>
        <v>0.6</v>
      </c>
      <c r="D8" s="1">
        <f t="shared" si="2"/>
        <v>0.36</v>
      </c>
      <c r="E8" s="1">
        <f t="shared" si="3"/>
        <v>0.216</v>
      </c>
      <c r="F8" s="1">
        <f t="shared" si="4"/>
        <v>-7.0038367235067706E-2</v>
      </c>
      <c r="G8" s="1">
        <f t="shared" si="5"/>
        <v>-4.2023020341040621E-2</v>
      </c>
      <c r="I8" s="13" t="s">
        <v>6</v>
      </c>
      <c r="J8" s="13">
        <v>201</v>
      </c>
      <c r="K8" s="12"/>
      <c r="L8" s="12"/>
      <c r="M8" s="12"/>
      <c r="N8" s="12"/>
      <c r="O8" s="12"/>
      <c r="P8" s="12"/>
      <c r="Q8" s="12"/>
    </row>
    <row r="9" spans="1:17" x14ac:dyDescent="0.35">
      <c r="A9" s="1">
        <v>0.7</v>
      </c>
      <c r="B9" s="1">
        <f t="shared" si="0"/>
        <v>0.61072596438920856</v>
      </c>
      <c r="C9" s="1">
        <f t="shared" si="1"/>
        <v>0.7</v>
      </c>
      <c r="D9" s="1">
        <f t="shared" si="2"/>
        <v>0.48999999999999994</v>
      </c>
      <c r="E9" s="1">
        <f t="shared" si="3"/>
        <v>0.34299999999999992</v>
      </c>
      <c r="F9" s="1">
        <f t="shared" si="4"/>
        <v>-0.14663530404984892</v>
      </c>
      <c r="G9" s="1">
        <f t="shared" si="5"/>
        <v>-0.10264471283489425</v>
      </c>
      <c r="I9" s="12"/>
      <c r="J9" s="12"/>
      <c r="K9" s="12"/>
      <c r="L9" s="12"/>
      <c r="M9" s="12"/>
      <c r="N9" s="12"/>
      <c r="O9" s="12"/>
      <c r="P9" s="12"/>
      <c r="Q9" s="12"/>
    </row>
    <row r="10" spans="1:17" ht="21.75" thickBot="1" x14ac:dyDescent="0.4">
      <c r="A10" s="1">
        <v>0.8</v>
      </c>
      <c r="B10" s="1">
        <f t="shared" si="0"/>
        <v>0.67474094222355274</v>
      </c>
      <c r="C10" s="1">
        <f t="shared" si="1"/>
        <v>0.8</v>
      </c>
      <c r="D10" s="1">
        <f t="shared" si="2"/>
        <v>0.64000000000000012</v>
      </c>
      <c r="E10" s="1">
        <f t="shared" si="3"/>
        <v>0.51200000000000012</v>
      </c>
      <c r="F10" s="1">
        <f t="shared" si="4"/>
        <v>-0.2763738899347673</v>
      </c>
      <c r="G10" s="1">
        <f t="shared" si="5"/>
        <v>-0.2210991119478139</v>
      </c>
      <c r="I10" s="12" t="s">
        <v>7</v>
      </c>
      <c r="J10" s="12"/>
      <c r="K10" s="12"/>
      <c r="L10" s="12"/>
      <c r="M10" s="12"/>
      <c r="N10" s="12"/>
      <c r="O10" s="12"/>
      <c r="P10" s="12"/>
      <c r="Q10" s="12"/>
    </row>
    <row r="11" spans="1:17" x14ac:dyDescent="0.35">
      <c r="A11" s="1">
        <v>0.9</v>
      </c>
      <c r="B11" s="1">
        <f t="shared" si="0"/>
        <v>0.73281510178650655</v>
      </c>
      <c r="C11" s="1">
        <f t="shared" si="1"/>
        <v>0.9</v>
      </c>
      <c r="D11" s="1">
        <f t="shared" si="2"/>
        <v>0.81</v>
      </c>
      <c r="E11" s="1">
        <f t="shared" si="3"/>
        <v>0.72900000000000009</v>
      </c>
      <c r="F11" s="1">
        <f t="shared" si="4"/>
        <v>-0.48079998828212706</v>
      </c>
      <c r="G11" s="1">
        <f t="shared" si="5"/>
        <v>-0.43271998945391438</v>
      </c>
      <c r="I11" s="4"/>
      <c r="J11" s="4" t="s">
        <v>12</v>
      </c>
      <c r="K11" s="4" t="s">
        <v>13</v>
      </c>
      <c r="L11" s="4" t="s">
        <v>14</v>
      </c>
      <c r="M11" s="4" t="s">
        <v>15</v>
      </c>
      <c r="N11" s="4" t="s">
        <v>16</v>
      </c>
      <c r="O11" s="12"/>
      <c r="P11" s="12"/>
      <c r="Q11" s="12"/>
    </row>
    <row r="12" spans="1:17" x14ac:dyDescent="0.35">
      <c r="A12" s="1">
        <v>1</v>
      </c>
      <c r="B12" s="1">
        <f t="shared" si="0"/>
        <v>0.78539816339744828</v>
      </c>
      <c r="C12" s="1">
        <f t="shared" si="1"/>
        <v>1</v>
      </c>
      <c r="D12" s="1">
        <f t="shared" si="2"/>
        <v>1</v>
      </c>
      <c r="E12" s="1">
        <f t="shared" si="3"/>
        <v>1</v>
      </c>
      <c r="F12" s="1">
        <f t="shared" si="4"/>
        <v>-0.78539816339744828</v>
      </c>
      <c r="G12" s="1">
        <f t="shared" si="5"/>
        <v>-0.78539816339744828</v>
      </c>
      <c r="I12" s="12" t="s">
        <v>8</v>
      </c>
      <c r="J12" s="12">
        <v>5</v>
      </c>
      <c r="K12" s="12">
        <v>14.066008215846287</v>
      </c>
      <c r="L12" s="12">
        <v>2.8132016431692572</v>
      </c>
      <c r="M12" s="12">
        <v>2777.3246753903195</v>
      </c>
      <c r="N12" s="12">
        <v>4.404622573098277E-179</v>
      </c>
      <c r="O12" s="12"/>
      <c r="P12" s="12"/>
      <c r="Q12" s="12"/>
    </row>
    <row r="13" spans="1:17" x14ac:dyDescent="0.35">
      <c r="A13" s="1">
        <v>1.1000000000000001</v>
      </c>
      <c r="B13" s="1">
        <f t="shared" si="0"/>
        <v>0.83298126667443173</v>
      </c>
      <c r="C13" s="1">
        <f t="shared" si="1"/>
        <v>1.1000000000000001</v>
      </c>
      <c r="D13" s="1">
        <f t="shared" si="2"/>
        <v>1.2100000000000002</v>
      </c>
      <c r="E13" s="1">
        <f t="shared" si="3"/>
        <v>1.3310000000000004</v>
      </c>
      <c r="F13" s="1">
        <f t="shared" si="4"/>
        <v>-1.2195678725380359</v>
      </c>
      <c r="G13" s="1">
        <f t="shared" si="5"/>
        <v>-1.3415246597918395</v>
      </c>
      <c r="I13" s="12" t="s">
        <v>9</v>
      </c>
      <c r="J13" s="12">
        <v>195</v>
      </c>
      <c r="K13" s="12">
        <v>0.19751897402521354</v>
      </c>
      <c r="L13" s="12">
        <v>1.0129178155139156E-3</v>
      </c>
      <c r="M13" s="12"/>
      <c r="N13" s="12"/>
      <c r="O13" s="12"/>
      <c r="P13" s="12"/>
      <c r="Q13" s="12"/>
    </row>
    <row r="14" spans="1:17" ht="21.75" thickBot="1" x14ac:dyDescent="0.4">
      <c r="A14" s="1">
        <v>1.2</v>
      </c>
      <c r="B14" s="1">
        <f t="shared" si="0"/>
        <v>0.87605805059819342</v>
      </c>
      <c r="C14" s="1">
        <f t="shared" si="1"/>
        <v>1.2</v>
      </c>
      <c r="D14" s="1">
        <f t="shared" si="2"/>
        <v>1.44</v>
      </c>
      <c r="E14" s="1">
        <f t="shared" si="3"/>
        <v>1.728</v>
      </c>
      <c r="F14" s="1">
        <f t="shared" si="4"/>
        <v>-1.8165939737204138</v>
      </c>
      <c r="G14" s="1">
        <f t="shared" si="5"/>
        <v>-2.1799127684644963</v>
      </c>
      <c r="I14" s="13" t="s">
        <v>10</v>
      </c>
      <c r="J14" s="13">
        <v>200</v>
      </c>
      <c r="K14" s="13">
        <v>14.2635271898715</v>
      </c>
      <c r="L14" s="13"/>
      <c r="M14" s="13"/>
      <c r="N14" s="13"/>
      <c r="O14" s="12"/>
      <c r="P14" s="12"/>
      <c r="Q14" s="12"/>
    </row>
    <row r="15" spans="1:17" ht="21.75" thickBot="1" x14ac:dyDescent="0.4">
      <c r="A15" s="1">
        <v>1.3</v>
      </c>
      <c r="B15" s="1">
        <f t="shared" si="0"/>
        <v>0.91510070055336046</v>
      </c>
      <c r="C15" s="1">
        <f t="shared" si="1"/>
        <v>1.3</v>
      </c>
      <c r="D15" s="1">
        <f t="shared" si="2"/>
        <v>1.6900000000000002</v>
      </c>
      <c r="E15" s="1">
        <f t="shared" si="3"/>
        <v>2.1970000000000005</v>
      </c>
      <c r="F15" s="1">
        <f t="shared" si="4"/>
        <v>-2.6136191108504532</v>
      </c>
      <c r="G15" s="1">
        <f t="shared" si="5"/>
        <v>-3.3977048441055895</v>
      </c>
      <c r="I15" s="12"/>
      <c r="J15" s="12"/>
      <c r="K15" s="12"/>
      <c r="L15" s="12"/>
      <c r="M15" s="12"/>
      <c r="N15" s="12"/>
      <c r="O15" s="12"/>
      <c r="P15" s="12"/>
      <c r="Q15" s="12"/>
    </row>
    <row r="16" spans="1:17" x14ac:dyDescent="0.35">
      <c r="A16" s="1">
        <v>1.4</v>
      </c>
      <c r="B16" s="1">
        <f t="shared" si="0"/>
        <v>0.95054684081207508</v>
      </c>
      <c r="C16" s="1">
        <f t="shared" si="1"/>
        <v>1.4</v>
      </c>
      <c r="D16" s="1">
        <f t="shared" si="2"/>
        <v>1.9599999999999997</v>
      </c>
      <c r="E16" s="1">
        <f t="shared" si="3"/>
        <v>2.7439999999999993</v>
      </c>
      <c r="F16" s="1">
        <f t="shared" si="4"/>
        <v>-3.6516207436636665</v>
      </c>
      <c r="G16" s="1">
        <f t="shared" si="5"/>
        <v>-5.1122690411291325</v>
      </c>
      <c r="I16" s="4"/>
      <c r="J16" s="4" t="s">
        <v>17</v>
      </c>
      <c r="K16" s="4" t="s">
        <v>5</v>
      </c>
      <c r="L16" s="4" t="s">
        <v>18</v>
      </c>
      <c r="M16" s="4" t="s">
        <v>19</v>
      </c>
      <c r="N16" s="4" t="s">
        <v>20</v>
      </c>
      <c r="O16" s="4" t="s">
        <v>21</v>
      </c>
      <c r="P16" s="4" t="s">
        <v>22</v>
      </c>
      <c r="Q16" s="4" t="s">
        <v>23</v>
      </c>
    </row>
    <row r="17" spans="1:17" x14ac:dyDescent="0.35">
      <c r="A17" s="1">
        <v>1.5</v>
      </c>
      <c r="B17" s="1">
        <f t="shared" si="0"/>
        <v>0.98279372324732905</v>
      </c>
      <c r="C17" s="1">
        <f t="shared" si="1"/>
        <v>1.5</v>
      </c>
      <c r="D17" s="1">
        <f t="shared" si="2"/>
        <v>2.25</v>
      </c>
      <c r="E17" s="1">
        <f t="shared" si="3"/>
        <v>3.375</v>
      </c>
      <c r="F17" s="1">
        <f t="shared" si="4"/>
        <v>-4.9753932239396033</v>
      </c>
      <c r="G17" s="1">
        <f t="shared" si="5"/>
        <v>-7.4630898359094049</v>
      </c>
      <c r="I17" s="12" t="s">
        <v>11</v>
      </c>
      <c r="J17" s="12">
        <v>0.15962278940685426</v>
      </c>
      <c r="K17" s="12">
        <v>1.2904411710926742E-2</v>
      </c>
      <c r="L17" s="12">
        <v>12.369629316127174</v>
      </c>
      <c r="M17" s="12">
        <v>2.5438737382232796E-26</v>
      </c>
      <c r="N17" s="12">
        <v>0.13417265635132855</v>
      </c>
      <c r="O17" s="12">
        <v>0.18507292246237997</v>
      </c>
      <c r="P17" s="12">
        <v>0.13417265635132855</v>
      </c>
      <c r="Q17" s="12">
        <v>0.18507292246237997</v>
      </c>
    </row>
    <row r="18" spans="1:17" x14ac:dyDescent="0.35">
      <c r="A18" s="1">
        <v>1.6</v>
      </c>
      <c r="B18" s="1">
        <f t="shared" si="0"/>
        <v>1.0121970114513341</v>
      </c>
      <c r="C18" s="1">
        <f t="shared" si="1"/>
        <v>1.6</v>
      </c>
      <c r="D18" s="1">
        <f t="shared" si="2"/>
        <v>2.5600000000000005</v>
      </c>
      <c r="E18" s="1">
        <f t="shared" si="3"/>
        <v>4.096000000000001</v>
      </c>
      <c r="F18" s="1">
        <f t="shared" si="4"/>
        <v>-6.6335343342474662</v>
      </c>
      <c r="G18" s="1">
        <f t="shared" si="5"/>
        <v>-10.613654934795948</v>
      </c>
      <c r="I18" s="12" t="s">
        <v>31</v>
      </c>
      <c r="J18" s="12">
        <v>0.68474177807986325</v>
      </c>
      <c r="K18" s="12">
        <v>1.3155848473230383E-2</v>
      </c>
      <c r="L18" s="12">
        <v>52.048469505648448</v>
      </c>
      <c r="M18" s="12">
        <v>2.5519746442287312E-116</v>
      </c>
      <c r="N18" s="12">
        <v>0.65879576042308452</v>
      </c>
      <c r="O18" s="12">
        <v>0.71068779573664198</v>
      </c>
      <c r="P18" s="12">
        <v>0.65879576042308452</v>
      </c>
      <c r="Q18" s="12">
        <v>0.71068779573664198</v>
      </c>
    </row>
    <row r="19" spans="1:17" x14ac:dyDescent="0.35">
      <c r="A19" s="1">
        <v>1.7</v>
      </c>
      <c r="B19" s="1">
        <f t="shared" si="0"/>
        <v>1.0390722595360911</v>
      </c>
      <c r="C19" s="1">
        <f t="shared" si="1"/>
        <v>1.7</v>
      </c>
      <c r="D19" s="1">
        <f t="shared" si="2"/>
        <v>2.8899999999999997</v>
      </c>
      <c r="E19" s="1">
        <f t="shared" si="3"/>
        <v>4.9129999999999994</v>
      </c>
      <c r="F19" s="1">
        <f t="shared" si="4"/>
        <v>-8.6784354188713841</v>
      </c>
      <c r="G19" s="1">
        <f t="shared" si="5"/>
        <v>-14.753340212081353</v>
      </c>
      <c r="I19" s="12" t="s">
        <v>32</v>
      </c>
      <c r="J19" s="12">
        <v>-0.1419999962912333</v>
      </c>
      <c r="K19" s="12">
        <v>4.1001183317826585E-3</v>
      </c>
      <c r="L19" s="12">
        <v>-34.633145875449465</v>
      </c>
      <c r="M19" s="12">
        <v>3.0736919226311615E-85</v>
      </c>
      <c r="N19" s="12">
        <v>-0.15008626627585508</v>
      </c>
      <c r="O19" s="12">
        <v>-0.13391372630661152</v>
      </c>
      <c r="P19" s="12">
        <v>-0.15008626627585508</v>
      </c>
      <c r="Q19" s="12">
        <v>-0.13391372630661152</v>
      </c>
    </row>
    <row r="20" spans="1:17" x14ac:dyDescent="0.35">
      <c r="A20" s="1">
        <v>1.8</v>
      </c>
      <c r="B20" s="1">
        <f t="shared" si="0"/>
        <v>1.0636978224025597</v>
      </c>
      <c r="C20" s="1">
        <f t="shared" si="1"/>
        <v>1.8</v>
      </c>
      <c r="D20" s="1">
        <f t="shared" si="2"/>
        <v>3.24</v>
      </c>
      <c r="E20" s="1">
        <f t="shared" si="3"/>
        <v>5.8320000000000007</v>
      </c>
      <c r="F20" s="1">
        <f t="shared" si="4"/>
        <v>-11.166274260453113</v>
      </c>
      <c r="G20" s="1">
        <f t="shared" si="5"/>
        <v>-20.099293668815605</v>
      </c>
      <c r="I20" s="12" t="s">
        <v>34</v>
      </c>
      <c r="J20" s="12">
        <v>1.3527829628164867E-2</v>
      </c>
      <c r="K20" s="12">
        <v>5.0329304274808354E-4</v>
      </c>
      <c r="L20" s="12">
        <v>26.878634272987632</v>
      </c>
      <c r="M20" s="12">
        <v>1.7129428855927899E-67</v>
      </c>
      <c r="N20" s="12">
        <v>1.2535233050281874E-2</v>
      </c>
      <c r="O20" s="12">
        <v>1.4520426206047861E-2</v>
      </c>
      <c r="P20" s="12">
        <v>1.2535233050281874E-2</v>
      </c>
      <c r="Q20" s="12">
        <v>1.4520426206047861E-2</v>
      </c>
    </row>
    <row r="21" spans="1:17" x14ac:dyDescent="0.35">
      <c r="A21" s="1">
        <v>1.9</v>
      </c>
      <c r="B21" s="1">
        <f t="shared" si="0"/>
        <v>1.0863183977578734</v>
      </c>
      <c r="C21" s="1">
        <f t="shared" si="1"/>
        <v>1.9</v>
      </c>
      <c r="D21" s="1">
        <f t="shared" si="2"/>
        <v>3.61</v>
      </c>
      <c r="E21" s="1">
        <f t="shared" si="3"/>
        <v>6.8589999999999991</v>
      </c>
      <c r="F21" s="1">
        <f t="shared" si="4"/>
        <v>-14.157009991420383</v>
      </c>
      <c r="G21" s="1">
        <f t="shared" si="5"/>
        <v>-26.898318983698726</v>
      </c>
      <c r="I21" s="12" t="s">
        <v>38</v>
      </c>
      <c r="J21" s="12">
        <v>4.0248103987215375E-4</v>
      </c>
      <c r="K21" s="12">
        <v>1.8077173099086771E-5</v>
      </c>
      <c r="L21" s="12">
        <v>22.264600646684432</v>
      </c>
      <c r="M21" s="12">
        <v>1.8811638442199159E-55</v>
      </c>
      <c r="N21" s="12">
        <v>3.6682916585065384E-4</v>
      </c>
      <c r="O21" s="12">
        <v>4.3813291389365366E-4</v>
      </c>
      <c r="P21" s="12">
        <v>3.6682916585065384E-4</v>
      </c>
      <c r="Q21" s="12">
        <v>4.3813291389365366E-4</v>
      </c>
    </row>
    <row r="22" spans="1:17" ht="21.75" thickBot="1" x14ac:dyDescent="0.4">
      <c r="A22" s="1">
        <v>2</v>
      </c>
      <c r="B22" s="1">
        <f t="shared" si="0"/>
        <v>1.1071487177940904</v>
      </c>
      <c r="C22" s="1">
        <f t="shared" si="1"/>
        <v>2</v>
      </c>
      <c r="D22" s="1">
        <f t="shared" si="2"/>
        <v>4</v>
      </c>
      <c r="E22" s="1">
        <f t="shared" si="3"/>
        <v>8</v>
      </c>
      <c r="F22" s="1">
        <f t="shared" si="4"/>
        <v>-17.714379484705447</v>
      </c>
      <c r="G22" s="1">
        <f t="shared" si="5"/>
        <v>-35.428758969410893</v>
      </c>
      <c r="I22" s="13" t="s">
        <v>40</v>
      </c>
      <c r="J22" s="13">
        <v>-7.0344089576717066E-6</v>
      </c>
      <c r="K22" s="13">
        <v>3.6430610396597089E-7</v>
      </c>
      <c r="L22" s="13">
        <v>-19.309061476303942</v>
      </c>
      <c r="M22" s="13">
        <v>3.8719021314643586E-47</v>
      </c>
      <c r="N22" s="13">
        <v>-7.7528949318152178E-6</v>
      </c>
      <c r="O22" s="13">
        <v>-6.3159229835281953E-6</v>
      </c>
      <c r="P22" s="13">
        <v>-7.7528949318152178E-6</v>
      </c>
      <c r="Q22" s="13">
        <v>-6.3159229835281953E-6</v>
      </c>
    </row>
    <row r="23" spans="1:17" x14ac:dyDescent="0.35">
      <c r="A23" s="1">
        <v>2.1</v>
      </c>
      <c r="B23" s="1">
        <f t="shared" si="0"/>
        <v>1.1263771168937977</v>
      </c>
      <c r="C23" s="1">
        <f t="shared" si="1"/>
        <v>2.1</v>
      </c>
      <c r="D23" s="1">
        <f t="shared" si="2"/>
        <v>4.41</v>
      </c>
      <c r="E23" s="1">
        <f t="shared" si="3"/>
        <v>9.261000000000001</v>
      </c>
      <c r="F23" s="1">
        <f t="shared" si="4"/>
        <v>-21.905894807062268</v>
      </c>
      <c r="G23" s="1">
        <f t="shared" si="5"/>
        <v>-46.002379094830765</v>
      </c>
      <c r="I23" s="12"/>
      <c r="J23" s="12"/>
      <c r="K23" s="12"/>
      <c r="L23" s="12"/>
      <c r="M23" s="12"/>
      <c r="N23" s="12"/>
      <c r="O23" s="12"/>
      <c r="P23" s="12"/>
      <c r="Q23" s="12"/>
    </row>
    <row r="24" spans="1:17" x14ac:dyDescent="0.35">
      <c r="A24" s="1">
        <v>2.2000000000000002</v>
      </c>
      <c r="B24" s="1">
        <f t="shared" si="0"/>
        <v>1.1441688336680205</v>
      </c>
      <c r="C24" s="1">
        <f t="shared" si="1"/>
        <v>2.2000000000000002</v>
      </c>
      <c r="D24" s="1">
        <f t="shared" si="2"/>
        <v>4.8400000000000007</v>
      </c>
      <c r="E24" s="1">
        <f t="shared" si="3"/>
        <v>10.648000000000003</v>
      </c>
      <c r="F24" s="1">
        <f t="shared" si="4"/>
        <v>-26.802841429973586</v>
      </c>
      <c r="G24" s="1">
        <f t="shared" si="5"/>
        <v>-58.966251145941897</v>
      </c>
      <c r="I24" s="12"/>
      <c r="J24" s="12"/>
      <c r="K24" s="12"/>
      <c r="L24" s="12"/>
      <c r="M24" s="12"/>
      <c r="N24" s="12"/>
      <c r="O24" s="12"/>
      <c r="P24" s="12"/>
      <c r="Q24" s="12"/>
    </row>
    <row r="25" spans="1:17" x14ac:dyDescent="0.35">
      <c r="A25" s="1">
        <v>2.2999999999999998</v>
      </c>
      <c r="B25" s="1">
        <f t="shared" si="0"/>
        <v>1.1606689862534056</v>
      </c>
      <c r="C25" s="1">
        <f t="shared" si="1"/>
        <v>2.2999999999999998</v>
      </c>
      <c r="D25" s="1">
        <f t="shared" si="2"/>
        <v>5.2899999999999991</v>
      </c>
      <c r="E25" s="1">
        <f t="shared" si="3"/>
        <v>12.166999999999996</v>
      </c>
      <c r="F25" s="1">
        <f t="shared" si="4"/>
        <v>-32.480276978213915</v>
      </c>
      <c r="G25" s="1">
        <f t="shared" si="5"/>
        <v>-74.704637049892014</v>
      </c>
      <c r="I25" s="12"/>
      <c r="J25" s="12"/>
      <c r="K25" s="12"/>
      <c r="L25" s="12"/>
      <c r="M25" s="12"/>
      <c r="N25" s="12"/>
      <c r="O25" s="12"/>
      <c r="P25" s="12"/>
      <c r="Q25" s="12"/>
    </row>
    <row r="26" spans="1:17" x14ac:dyDescent="0.35">
      <c r="A26" s="1">
        <v>2.4</v>
      </c>
      <c r="B26" s="1">
        <f t="shared" si="0"/>
        <v>1.176005207095135</v>
      </c>
      <c r="C26" s="1">
        <f t="shared" si="1"/>
        <v>2.4</v>
      </c>
      <c r="D26" s="1">
        <f t="shared" si="2"/>
        <v>5.76</v>
      </c>
      <c r="E26" s="1">
        <f t="shared" si="3"/>
        <v>13.824</v>
      </c>
      <c r="F26" s="1">
        <f t="shared" si="4"/>
        <v>-39.017030358919548</v>
      </c>
      <c r="G26" s="1">
        <f t="shared" si="5"/>
        <v>-93.640872861406919</v>
      </c>
      <c r="I26" s="12" t="s">
        <v>24</v>
      </c>
      <c r="J26" s="12"/>
      <c r="K26" s="12"/>
      <c r="L26" s="12"/>
      <c r="M26" s="12"/>
      <c r="N26" s="12"/>
      <c r="O26" s="12"/>
      <c r="P26" s="12"/>
      <c r="Q26" s="12"/>
    </row>
    <row r="27" spans="1:17" ht="21.75" thickBot="1" x14ac:dyDescent="0.4">
      <c r="A27" s="1">
        <v>2.5</v>
      </c>
      <c r="B27" s="1">
        <f t="shared" si="0"/>
        <v>1.1902899496825317</v>
      </c>
      <c r="C27" s="1">
        <f t="shared" si="1"/>
        <v>2.5</v>
      </c>
      <c r="D27" s="1">
        <f t="shared" si="2"/>
        <v>6.25</v>
      </c>
      <c r="E27" s="1">
        <f t="shared" si="3"/>
        <v>15.625</v>
      </c>
      <c r="F27" s="1">
        <f t="shared" si="4"/>
        <v>-46.495701159473896</v>
      </c>
      <c r="G27" s="1">
        <f t="shared" si="5"/>
        <v>-116.23925289868473</v>
      </c>
      <c r="I27" s="12"/>
      <c r="J27" s="12"/>
      <c r="K27" s="12"/>
      <c r="L27" s="12"/>
      <c r="M27" s="12"/>
      <c r="N27" s="12"/>
      <c r="O27" s="12"/>
      <c r="P27" s="12"/>
      <c r="Q27" s="12"/>
    </row>
    <row r="28" spans="1:17" x14ac:dyDescent="0.35">
      <c r="A28" s="1">
        <v>2.6</v>
      </c>
      <c r="B28" s="1">
        <f t="shared" si="0"/>
        <v>1.2036224929766774</v>
      </c>
      <c r="C28" s="1">
        <f t="shared" si="1"/>
        <v>2.6</v>
      </c>
      <c r="D28" s="1">
        <f t="shared" si="2"/>
        <v>6.7600000000000007</v>
      </c>
      <c r="E28" s="1">
        <f t="shared" si="3"/>
        <v>17.576000000000004</v>
      </c>
      <c r="F28" s="1">
        <f t="shared" si="4"/>
        <v>-55.002659235051027</v>
      </c>
      <c r="G28" s="1">
        <f t="shared" si="5"/>
        <v>-143.00691401113266</v>
      </c>
      <c r="I28" s="4" t="s">
        <v>25</v>
      </c>
      <c r="J28" s="4" t="s">
        <v>39</v>
      </c>
      <c r="K28" s="4" t="s">
        <v>27</v>
      </c>
      <c r="L28" s="12"/>
      <c r="M28" s="12"/>
      <c r="N28" s="12"/>
      <c r="O28" s="12"/>
      <c r="P28" s="12"/>
      <c r="Q28" s="12"/>
    </row>
    <row r="29" spans="1:17" x14ac:dyDescent="0.35">
      <c r="A29" s="1">
        <v>2.7</v>
      </c>
      <c r="B29" s="1">
        <f t="shared" si="0"/>
        <v>1.2160906747839564</v>
      </c>
      <c r="C29" s="1">
        <f t="shared" si="1"/>
        <v>2.7</v>
      </c>
      <c r="D29" s="1">
        <f t="shared" si="2"/>
        <v>7.2900000000000009</v>
      </c>
      <c r="E29" s="1">
        <f t="shared" si="3"/>
        <v>19.683000000000003</v>
      </c>
      <c r="F29" s="1">
        <f t="shared" si="4"/>
        <v>-64.628044429786073</v>
      </c>
      <c r="G29" s="1">
        <f t="shared" si="5"/>
        <v>-174.49571996042241</v>
      </c>
      <c r="I29" s="12">
        <v>1</v>
      </c>
      <c r="J29" s="12">
        <v>0.15962278940685426</v>
      </c>
      <c r="K29" s="12">
        <v>-0.15962278940685426</v>
      </c>
      <c r="L29" s="12"/>
      <c r="M29" s="12"/>
      <c r="N29" s="12"/>
      <c r="O29" s="12"/>
      <c r="P29" s="12"/>
      <c r="Q29" s="12"/>
    </row>
    <row r="30" spans="1:17" x14ac:dyDescent="0.35">
      <c r="A30" s="1">
        <v>2.8</v>
      </c>
      <c r="B30" s="1">
        <f t="shared" si="0"/>
        <v>1.2277723863741932</v>
      </c>
      <c r="C30" s="1">
        <f t="shared" si="1"/>
        <v>2.8</v>
      </c>
      <c r="D30" s="1">
        <f t="shared" si="2"/>
        <v>7.839999999999999</v>
      </c>
      <c r="E30" s="1">
        <f t="shared" si="3"/>
        <v>21.951999999999995</v>
      </c>
      <c r="F30" s="1">
        <f t="shared" si="4"/>
        <v>-75.465766391921591</v>
      </c>
      <c r="G30" s="1">
        <f t="shared" si="5"/>
        <v>-211.30414589738044</v>
      </c>
      <c r="I30" s="12">
        <v>2</v>
      </c>
      <c r="J30" s="12">
        <v>0.22669049107709321</v>
      </c>
      <c r="K30" s="12">
        <v>-0.12702183858593119</v>
      </c>
      <c r="L30" s="12"/>
      <c r="M30" s="12"/>
      <c r="N30" s="12"/>
      <c r="O30" s="12"/>
      <c r="P30" s="12"/>
      <c r="Q30" s="12"/>
    </row>
    <row r="31" spans="1:17" x14ac:dyDescent="0.35">
      <c r="A31" s="1">
        <v>2.9</v>
      </c>
      <c r="B31" s="1">
        <f t="shared" si="0"/>
        <v>1.2387368592520112</v>
      </c>
      <c r="C31" s="1">
        <f t="shared" si="1"/>
        <v>2.9</v>
      </c>
      <c r="D31" s="1">
        <f t="shared" si="2"/>
        <v>8.41</v>
      </c>
      <c r="E31" s="1">
        <f t="shared" si="3"/>
        <v>24.388999999999999</v>
      </c>
      <c r="F31" s="1">
        <f t="shared" si="4"/>
        <v>-87.613504454862166</v>
      </c>
      <c r="G31" s="1">
        <f t="shared" si="5"/>
        <v>-254.07916291910027</v>
      </c>
      <c r="I31" s="12">
        <v>3</v>
      </c>
      <c r="J31" s="12">
        <v>0.29099924113579012</v>
      </c>
      <c r="K31" s="12">
        <v>-9.3603681285909346E-2</v>
      </c>
      <c r="L31" s="12"/>
      <c r="M31" s="12"/>
      <c r="N31" s="12"/>
      <c r="O31" s="12"/>
      <c r="P31" s="12"/>
      <c r="Q31" s="12"/>
    </row>
    <row r="32" spans="1:17" x14ac:dyDescent="0.35">
      <c r="A32" s="1">
        <v>3</v>
      </c>
      <c r="B32" s="1">
        <f t="shared" si="0"/>
        <v>1.2490457723982544</v>
      </c>
      <c r="C32" s="1">
        <f t="shared" si="1"/>
        <v>3</v>
      </c>
      <c r="D32" s="1">
        <f t="shared" si="2"/>
        <v>9</v>
      </c>
      <c r="E32" s="1">
        <f t="shared" si="3"/>
        <v>27</v>
      </c>
      <c r="F32" s="1">
        <f t="shared" si="4"/>
        <v>-101.17270756425862</v>
      </c>
      <c r="G32" s="1">
        <f t="shared" si="5"/>
        <v>-303.51812269277582</v>
      </c>
      <c r="I32" s="12">
        <v>4</v>
      </c>
      <c r="J32" s="12">
        <v>0.35262962936935949</v>
      </c>
      <c r="K32" s="12">
        <v>-6.1172834891492389E-2</v>
      </c>
      <c r="L32" s="12"/>
      <c r="M32" s="12"/>
      <c r="N32" s="12"/>
      <c r="O32" s="12"/>
      <c r="P32" s="12"/>
      <c r="Q32" s="12"/>
    </row>
    <row r="33" spans="1:17" x14ac:dyDescent="0.35">
      <c r="A33" s="1">
        <v>3.1</v>
      </c>
      <c r="B33" s="1">
        <f t="shared" si="0"/>
        <v>1.2587542052323633</v>
      </c>
      <c r="C33" s="1">
        <f t="shared" si="1"/>
        <v>3.1</v>
      </c>
      <c r="D33" s="1">
        <f t="shared" si="2"/>
        <v>9.6100000000000012</v>
      </c>
      <c r="E33" s="1">
        <f t="shared" si="3"/>
        <v>29.791000000000004</v>
      </c>
      <c r="F33" s="1">
        <f t="shared" si="4"/>
        <v>-116.24859423703977</v>
      </c>
      <c r="G33" s="1">
        <f t="shared" si="5"/>
        <v>-360.37064213482324</v>
      </c>
      <c r="I33" s="12">
        <v>5</v>
      </c>
      <c r="J33" s="12">
        <v>0.41166138918415257</v>
      </c>
      <c r="K33" s="12">
        <v>-3.1155012071787669E-2</v>
      </c>
      <c r="L33" s="12"/>
      <c r="M33" s="12"/>
      <c r="N33" s="12"/>
      <c r="O33" s="12"/>
      <c r="P33" s="12"/>
      <c r="Q33" s="12"/>
    </row>
    <row r="34" spans="1:17" x14ac:dyDescent="0.35">
      <c r="A34" s="1">
        <v>3.2</v>
      </c>
      <c r="B34" s="1">
        <f t="shared" si="0"/>
        <v>1.2679114584199251</v>
      </c>
      <c r="C34" s="1">
        <f t="shared" si="1"/>
        <v>3.2</v>
      </c>
      <c r="D34" s="1">
        <f t="shared" si="2"/>
        <v>10.240000000000002</v>
      </c>
      <c r="E34" s="1">
        <f t="shared" si="3"/>
        <v>32.768000000000008</v>
      </c>
      <c r="F34" s="1">
        <f t="shared" si="4"/>
        <v>-132.95015254241321</v>
      </c>
      <c r="G34" s="1">
        <f t="shared" si="5"/>
        <v>-425.44048813572232</v>
      </c>
      <c r="I34" s="12">
        <v>6</v>
      </c>
      <c r="J34" s="12">
        <v>0.46817309691322578</v>
      </c>
      <c r="K34" s="12">
        <v>-4.5254879124196901E-3</v>
      </c>
      <c r="L34" s="12"/>
      <c r="M34" s="12"/>
      <c r="N34" s="12"/>
      <c r="O34" s="12"/>
      <c r="P34" s="12"/>
      <c r="Q34" s="12"/>
    </row>
    <row r="35" spans="1:17" x14ac:dyDescent="0.35">
      <c r="A35" s="1">
        <v>3.3</v>
      </c>
      <c r="B35" s="1">
        <f t="shared" si="0"/>
        <v>1.2765617616837088</v>
      </c>
      <c r="C35" s="1">
        <f t="shared" si="1"/>
        <v>3.3</v>
      </c>
      <c r="D35" s="1">
        <f t="shared" si="2"/>
        <v>10.889999999999999</v>
      </c>
      <c r="E35" s="1">
        <f t="shared" si="3"/>
        <v>35.936999999999998</v>
      </c>
      <c r="F35" s="1">
        <f t="shared" si="4"/>
        <v>-151.39014009777054</v>
      </c>
      <c r="G35" s="1">
        <f t="shared" si="5"/>
        <v>-499.58746232264269</v>
      </c>
      <c r="I35" s="12">
        <v>7</v>
      </c>
      <c r="J35" s="12">
        <v>0.5222419752818469</v>
      </c>
      <c r="K35" s="12">
        <v>1.8177524988737259E-2</v>
      </c>
      <c r="L35" s="12"/>
      <c r="M35" s="12"/>
      <c r="N35" s="12"/>
      <c r="O35" s="12"/>
      <c r="P35" s="12"/>
      <c r="Q35" s="12"/>
    </row>
    <row r="36" spans="1:17" x14ac:dyDescent="0.35">
      <c r="A36" s="1">
        <v>3.4</v>
      </c>
      <c r="B36" s="1">
        <f t="shared" si="0"/>
        <v>1.2847448850775784</v>
      </c>
      <c r="C36" s="1">
        <f t="shared" si="1"/>
        <v>3.4</v>
      </c>
      <c r="D36" s="1">
        <f t="shared" si="2"/>
        <v>11.559999999999999</v>
      </c>
      <c r="E36" s="1">
        <f t="shared" si="3"/>
        <v>39.303999999999995</v>
      </c>
      <c r="F36" s="1">
        <f t="shared" si="4"/>
        <v>-171.68508407450304</v>
      </c>
      <c r="G36" s="1">
        <f t="shared" si="5"/>
        <v>-583.72928585331033</v>
      </c>
      <c r="I36" s="12">
        <v>8</v>
      </c>
      <c r="J36" s="12">
        <v>0.57394378555774628</v>
      </c>
      <c r="K36" s="12">
        <v>3.6782178831462287E-2</v>
      </c>
      <c r="L36" s="12"/>
      <c r="M36" s="12"/>
      <c r="N36" s="12"/>
      <c r="O36" s="12"/>
      <c r="P36" s="12"/>
      <c r="Q36" s="12"/>
    </row>
    <row r="37" spans="1:17" x14ac:dyDescent="0.35">
      <c r="A37" s="1">
        <v>3.5</v>
      </c>
      <c r="B37" s="1">
        <f t="shared" si="0"/>
        <v>1.2924966677897853</v>
      </c>
      <c r="C37" s="1">
        <f t="shared" si="1"/>
        <v>3.5</v>
      </c>
      <c r="D37" s="1">
        <f t="shared" si="2"/>
        <v>12.25</v>
      </c>
      <c r="E37" s="1">
        <f t="shared" si="3"/>
        <v>42.875</v>
      </c>
      <c r="F37" s="1">
        <f t="shared" si="4"/>
        <v>-193.95528121020467</v>
      </c>
      <c r="G37" s="1">
        <f t="shared" si="5"/>
        <v>-678.84348423571635</v>
      </c>
      <c r="I37" s="12">
        <v>9</v>
      </c>
      <c r="J37" s="12">
        <v>0.62335278306493525</v>
      </c>
      <c r="K37" s="12">
        <v>5.1388159158617497E-2</v>
      </c>
      <c r="L37" s="12"/>
      <c r="M37" s="12"/>
      <c r="N37" s="12"/>
      <c r="O37" s="12"/>
      <c r="P37" s="12"/>
      <c r="Q37" s="12"/>
    </row>
    <row r="38" spans="1:17" x14ac:dyDescent="0.35">
      <c r="A38" s="1">
        <v>3.6</v>
      </c>
      <c r="B38" s="1">
        <f t="shared" si="0"/>
        <v>1.2998494764564761</v>
      </c>
      <c r="C38" s="1">
        <f t="shared" si="1"/>
        <v>3.6</v>
      </c>
      <c r="D38" s="1">
        <f t="shared" si="2"/>
        <v>12.96</v>
      </c>
      <c r="E38" s="1">
        <f t="shared" si="3"/>
        <v>46.656000000000006</v>
      </c>
      <c r="F38" s="1">
        <f t="shared" si="4"/>
        <v>-218.32479782479209</v>
      </c>
      <c r="G38" s="1">
        <f t="shared" si="5"/>
        <v>-785.96927216925167</v>
      </c>
      <c r="I38" s="12">
        <v>10</v>
      </c>
      <c r="J38" s="12">
        <v>0.67054171153188025</v>
      </c>
      <c r="K38" s="12">
        <v>6.2273390254626304E-2</v>
      </c>
      <c r="L38" s="12"/>
      <c r="M38" s="12"/>
      <c r="N38" s="12"/>
      <c r="O38" s="12"/>
      <c r="P38" s="12"/>
      <c r="Q38" s="12"/>
    </row>
    <row r="39" spans="1:17" x14ac:dyDescent="0.35">
      <c r="A39" s="1">
        <v>3.7</v>
      </c>
      <c r="B39" s="1">
        <f t="shared" si="0"/>
        <v>1.3068326031691921</v>
      </c>
      <c r="C39" s="1">
        <f t="shared" si="1"/>
        <v>3.7</v>
      </c>
      <c r="D39" s="1">
        <f t="shared" si="2"/>
        <v>13.690000000000001</v>
      </c>
      <c r="E39" s="1">
        <f t="shared" si="3"/>
        <v>50.653000000000006</v>
      </c>
      <c r="F39" s="1">
        <f t="shared" si="4"/>
        <v>-244.92146983881767</v>
      </c>
      <c r="G39" s="1">
        <f t="shared" si="5"/>
        <v>-906.20943840362543</v>
      </c>
      <c r="I39" s="12">
        <v>11</v>
      </c>
      <c r="J39" s="12">
        <v>0.71558181776600727</v>
      </c>
      <c r="K39" s="12">
        <v>6.9816345631441012E-2</v>
      </c>
      <c r="L39" s="12"/>
      <c r="M39" s="12"/>
      <c r="N39" s="12"/>
      <c r="O39" s="12"/>
      <c r="P39" s="12"/>
      <c r="Q39" s="12"/>
    </row>
    <row r="40" spans="1:17" x14ac:dyDescent="0.35">
      <c r="A40" s="1">
        <v>3.8</v>
      </c>
      <c r="B40" s="1">
        <f t="shared" si="0"/>
        <v>1.313472611823808</v>
      </c>
      <c r="C40" s="1">
        <f t="shared" si="1"/>
        <v>3.8</v>
      </c>
      <c r="D40" s="1">
        <f t="shared" si="2"/>
        <v>14.44</v>
      </c>
      <c r="E40" s="1">
        <f t="shared" si="3"/>
        <v>54.871999999999993</v>
      </c>
      <c r="F40" s="1">
        <f t="shared" si="4"/>
        <v>-273.87690279278479</v>
      </c>
      <c r="G40" s="1">
        <f t="shared" si="5"/>
        <v>-1040.732230612582</v>
      </c>
      <c r="I40" s="12">
        <v>12</v>
      </c>
      <c r="J40" s="12">
        <v>0.75854287490494898</v>
      </c>
      <c r="K40" s="12">
        <v>7.4438391769482748E-2</v>
      </c>
      <c r="L40" s="12"/>
      <c r="M40" s="12"/>
      <c r="N40" s="12"/>
      <c r="O40" s="12"/>
      <c r="P40" s="12"/>
      <c r="Q40" s="12"/>
    </row>
    <row r="41" spans="1:17" x14ac:dyDescent="0.35">
      <c r="A41" s="1">
        <v>3.9</v>
      </c>
      <c r="B41" s="1">
        <f t="shared" si="0"/>
        <v>1.319793640151862</v>
      </c>
      <c r="C41" s="1">
        <f t="shared" si="1"/>
        <v>3.9</v>
      </c>
      <c r="D41" s="1">
        <f t="shared" si="2"/>
        <v>15.209999999999999</v>
      </c>
      <c r="E41" s="1">
        <f t="shared" si="3"/>
        <v>59.318999999999996</v>
      </c>
      <c r="F41" s="1">
        <f t="shared" si="4"/>
        <v>-305.32647186665633</v>
      </c>
      <c r="G41" s="1">
        <f t="shared" si="5"/>
        <v>-1190.7732402799597</v>
      </c>
      <c r="I41" s="12">
        <v>13</v>
      </c>
      <c r="J41" s="12">
        <v>0.79949320780712008</v>
      </c>
      <c r="K41" s="12">
        <v>7.656484279107334E-2</v>
      </c>
      <c r="L41" s="12"/>
      <c r="M41" s="12"/>
      <c r="N41" s="12"/>
      <c r="O41" s="12"/>
      <c r="P41" s="12"/>
      <c r="Q41" s="12"/>
    </row>
    <row r="42" spans="1:17" x14ac:dyDescent="0.35">
      <c r="A42" s="1">
        <v>4</v>
      </c>
      <c r="B42" s="1">
        <f t="shared" si="0"/>
        <v>1.3258176636680326</v>
      </c>
      <c r="C42" s="1">
        <f t="shared" si="1"/>
        <v>4</v>
      </c>
      <c r="D42" s="1">
        <f t="shared" si="2"/>
        <v>16</v>
      </c>
      <c r="E42" s="1">
        <f t="shared" si="3"/>
        <v>64</v>
      </c>
      <c r="F42" s="1">
        <f t="shared" si="4"/>
        <v>-339.40932189901633</v>
      </c>
      <c r="G42" s="1">
        <f t="shared" si="5"/>
        <v>-1357.6372875960653</v>
      </c>
      <c r="I42" s="12">
        <v>14</v>
      </c>
      <c r="J42" s="12">
        <v>0.83849971757939656</v>
      </c>
      <c r="K42" s="12">
        <v>7.6600982973963894E-2</v>
      </c>
      <c r="L42" s="12"/>
      <c r="M42" s="12"/>
      <c r="N42" s="12"/>
      <c r="O42" s="12"/>
      <c r="P42" s="12"/>
      <c r="Q42" s="12"/>
    </row>
    <row r="43" spans="1:17" x14ac:dyDescent="0.35">
      <c r="A43" s="1">
        <v>4.0999999999999996</v>
      </c>
      <c r="B43" s="1">
        <f t="shared" si="0"/>
        <v>1.3315647268312361</v>
      </c>
      <c r="C43" s="1">
        <f t="shared" si="1"/>
        <v>4.0999999999999996</v>
      </c>
      <c r="D43" s="1">
        <f t="shared" si="2"/>
        <v>16.809999999999999</v>
      </c>
      <c r="E43" s="1">
        <f t="shared" si="3"/>
        <v>68.920999999999992</v>
      </c>
      <c r="F43" s="1">
        <f t="shared" si="4"/>
        <v>-376.26836740553597</v>
      </c>
      <c r="G43" s="1">
        <f t="shared" si="5"/>
        <v>-1542.7003063626973</v>
      </c>
      <c r="I43" s="12">
        <v>15</v>
      </c>
      <c r="J43" s="12">
        <v>0.87562790416453828</v>
      </c>
      <c r="K43" s="12">
        <v>7.4918936647536793E-2</v>
      </c>
      <c r="L43" s="12"/>
      <c r="M43" s="12"/>
      <c r="N43" s="12"/>
      <c r="O43" s="12"/>
      <c r="P43" s="12"/>
      <c r="Q43" s="12"/>
    </row>
    <row r="44" spans="1:17" x14ac:dyDescent="0.35">
      <c r="A44" s="1">
        <v>4.2</v>
      </c>
      <c r="B44" s="1">
        <f t="shared" si="0"/>
        <v>1.3370531459259951</v>
      </c>
      <c r="C44" s="1">
        <f t="shared" si="1"/>
        <v>4.2</v>
      </c>
      <c r="D44" s="1">
        <f t="shared" si="2"/>
        <v>17.64</v>
      </c>
      <c r="E44" s="1">
        <f t="shared" si="3"/>
        <v>74.088000000000008</v>
      </c>
      <c r="F44" s="1">
        <f t="shared" si="4"/>
        <v>-416.05029259653355</v>
      </c>
      <c r="G44" s="1">
        <f t="shared" si="5"/>
        <v>-1747.411228905441</v>
      </c>
      <c r="I44" s="12">
        <v>16</v>
      </c>
      <c r="J44" s="12">
        <v>0.91094188685388</v>
      </c>
      <c r="K44" s="12">
        <v>7.1851836393449053E-2</v>
      </c>
      <c r="L44" s="12"/>
      <c r="M44" s="12"/>
      <c r="N44" s="12"/>
      <c r="O44" s="12"/>
      <c r="P44" s="12"/>
      <c r="Q44" s="12"/>
    </row>
    <row r="45" spans="1:17" x14ac:dyDescent="0.35">
      <c r="A45" s="1">
        <v>4.3</v>
      </c>
      <c r="B45" s="1">
        <f t="shared" si="0"/>
        <v>1.3422996875030344</v>
      </c>
      <c r="C45" s="1">
        <f t="shared" si="1"/>
        <v>4.3</v>
      </c>
      <c r="D45" s="1">
        <f t="shared" si="2"/>
        <v>18.489999999999998</v>
      </c>
      <c r="E45" s="1">
        <f t="shared" si="3"/>
        <v>79.506999999999991</v>
      </c>
      <c r="F45" s="1">
        <f t="shared" si="4"/>
        <v>-458.90555139350613</v>
      </c>
      <c r="G45" s="1">
        <f t="shared" si="5"/>
        <v>-1973.2938709920763</v>
      </c>
      <c r="I45" s="12">
        <v>17</v>
      </c>
      <c r="J45" s="12">
        <v>0.944504422978513</v>
      </c>
      <c r="K45" s="12">
        <v>6.7692588472821114E-2</v>
      </c>
      <c r="L45" s="12"/>
      <c r="M45" s="12"/>
      <c r="N45" s="12"/>
      <c r="O45" s="12"/>
      <c r="P45" s="12"/>
      <c r="Q45" s="12"/>
    </row>
    <row r="46" spans="1:17" x14ac:dyDescent="0.35">
      <c r="A46" s="1">
        <v>4.4000000000000004</v>
      </c>
      <c r="B46" s="1">
        <f t="shared" si="0"/>
        <v>1.3473197256542637</v>
      </c>
      <c r="C46" s="1">
        <f t="shared" si="1"/>
        <v>4.4000000000000004</v>
      </c>
      <c r="D46" s="1">
        <f t="shared" si="2"/>
        <v>19.360000000000003</v>
      </c>
      <c r="E46" s="1">
        <f t="shared" si="3"/>
        <v>85.184000000000026</v>
      </c>
      <c r="F46" s="1">
        <f t="shared" si="4"/>
        <v>-504.98836744458447</v>
      </c>
      <c r="G46" s="1">
        <f t="shared" si="5"/>
        <v>-2221.9488167561717</v>
      </c>
      <c r="I46" s="12">
        <v>18</v>
      </c>
      <c r="J46" s="12">
        <v>0.9763769251408243</v>
      </c>
      <c r="K46" s="12">
        <v>6.2695334395266755E-2</v>
      </c>
      <c r="L46" s="12"/>
      <c r="M46" s="12"/>
      <c r="N46" s="12"/>
      <c r="O46" s="12"/>
      <c r="P46" s="12"/>
      <c r="Q46" s="12"/>
    </row>
    <row r="47" spans="1:17" x14ac:dyDescent="0.35">
      <c r="A47" s="1">
        <v>4.5</v>
      </c>
      <c r="B47" s="1">
        <f t="shared" si="0"/>
        <v>1.3521273809209546</v>
      </c>
      <c r="C47" s="1">
        <f t="shared" si="1"/>
        <v>4.5</v>
      </c>
      <c r="D47" s="1">
        <f t="shared" si="2"/>
        <v>20.25</v>
      </c>
      <c r="E47" s="1">
        <f t="shared" si="3"/>
        <v>91.125</v>
      </c>
      <c r="F47" s="1">
        <f t="shared" si="4"/>
        <v>-554.45673413889892</v>
      </c>
      <c r="G47" s="1">
        <f t="shared" si="5"/>
        <v>-2495.0553036250453</v>
      </c>
      <c r="I47" s="12">
        <v>19</v>
      </c>
      <c r="J47" s="12">
        <v>1.0066194773340518</v>
      </c>
      <c r="K47" s="12">
        <v>5.7078345068507952E-2</v>
      </c>
      <c r="L47" s="12"/>
      <c r="M47" s="12"/>
      <c r="N47" s="12"/>
      <c r="O47" s="12"/>
      <c r="P47" s="12"/>
      <c r="Q47" s="12"/>
    </row>
    <row r="48" spans="1:17" x14ac:dyDescent="0.35">
      <c r="A48" s="1">
        <v>4.5999999999999996</v>
      </c>
      <c r="B48" s="1">
        <f t="shared" si="0"/>
        <v>1.3567356432310751</v>
      </c>
      <c r="C48" s="1">
        <f t="shared" si="1"/>
        <v>4.5999999999999996</v>
      </c>
      <c r="D48" s="1">
        <f t="shared" si="2"/>
        <v>21.159999999999997</v>
      </c>
      <c r="E48" s="1">
        <f t="shared" si="3"/>
        <v>97.33599999999997</v>
      </c>
      <c r="F48" s="1">
        <f t="shared" si="4"/>
        <v>-607.47241461988347</v>
      </c>
      <c r="G48" s="1">
        <f t="shared" si="5"/>
        <v>-2794.3731072514638</v>
      </c>
      <c r="I48" s="12">
        <v>20</v>
      </c>
      <c r="J48" s="12">
        <v>1.0352908502400029</v>
      </c>
      <c r="K48" s="12">
        <v>5.1027547517870531E-2</v>
      </c>
      <c r="L48" s="12"/>
      <c r="M48" s="12"/>
      <c r="N48" s="12"/>
      <c r="O48" s="12"/>
      <c r="P48" s="12"/>
      <c r="Q48" s="12"/>
    </row>
    <row r="49" spans="1:17" x14ac:dyDescent="0.35">
      <c r="A49" s="1">
        <v>4.7</v>
      </c>
      <c r="B49" s="1">
        <f t="shared" si="0"/>
        <v>1.3611564809206842</v>
      </c>
      <c r="C49" s="1">
        <f t="shared" si="1"/>
        <v>4.7</v>
      </c>
      <c r="D49" s="1">
        <f t="shared" si="2"/>
        <v>22.090000000000003</v>
      </c>
      <c r="E49" s="1">
        <f t="shared" si="3"/>
        <v>103.82300000000002</v>
      </c>
      <c r="F49" s="1">
        <f t="shared" si="4"/>
        <v>-664.20094179755279</v>
      </c>
      <c r="G49" s="1">
        <f t="shared" si="5"/>
        <v>-3121.744426448498</v>
      </c>
      <c r="I49" s="12">
        <v>21</v>
      </c>
      <c r="J49" s="12">
        <v>1.0624485159307258</v>
      </c>
      <c r="K49" s="12">
        <v>4.4700201863364653E-2</v>
      </c>
      <c r="L49" s="12"/>
      <c r="M49" s="12"/>
      <c r="N49" s="12"/>
      <c r="O49" s="12"/>
      <c r="P49" s="12"/>
      <c r="Q49" s="12"/>
    </row>
    <row r="50" spans="1:17" x14ac:dyDescent="0.35">
      <c r="A50" s="1">
        <v>4.8</v>
      </c>
      <c r="B50" s="1">
        <f t="shared" si="0"/>
        <v>1.3654009376051293</v>
      </c>
      <c r="C50" s="1">
        <f t="shared" si="1"/>
        <v>4.8</v>
      </c>
      <c r="D50" s="1">
        <f t="shared" si="2"/>
        <v>23.04</v>
      </c>
      <c r="E50" s="1">
        <f t="shared" si="3"/>
        <v>110.592</v>
      </c>
      <c r="F50" s="1">
        <f t="shared" si="4"/>
        <v>-724.81161835980697</v>
      </c>
      <c r="G50" s="1">
        <f t="shared" si="5"/>
        <v>-3479.0957681270734</v>
      </c>
      <c r="I50" s="12">
        <v>22</v>
      </c>
      <c r="J50" s="12">
        <v>1.0881486621429659</v>
      </c>
      <c r="K50" s="12">
        <v>3.8228454750831808E-2</v>
      </c>
      <c r="L50" s="12"/>
      <c r="M50" s="12"/>
      <c r="N50" s="12"/>
      <c r="O50" s="12"/>
      <c r="P50" s="12"/>
      <c r="Q50" s="12"/>
    </row>
    <row r="51" spans="1:17" x14ac:dyDescent="0.35">
      <c r="A51" s="1">
        <v>4.9000000000000004</v>
      </c>
      <c r="B51" s="1">
        <f t="shared" si="0"/>
        <v>1.3694792184202558</v>
      </c>
      <c r="C51" s="1">
        <f t="shared" si="1"/>
        <v>4.9000000000000004</v>
      </c>
      <c r="D51" s="1">
        <f t="shared" si="2"/>
        <v>24.010000000000005</v>
      </c>
      <c r="E51" s="1">
        <f t="shared" si="3"/>
        <v>117.64900000000003</v>
      </c>
      <c r="F51" s="1">
        <f t="shared" si="4"/>
        <v>-789.47751678283123</v>
      </c>
      <c r="G51" s="1">
        <f t="shared" si="5"/>
        <v>-3868.4398322358729</v>
      </c>
      <c r="I51" s="12">
        <v>23</v>
      </c>
      <c r="J51" s="12">
        <v>1.1124462062486808</v>
      </c>
      <c r="K51" s="12">
        <v>3.1722627419339622E-2</v>
      </c>
      <c r="L51" s="12"/>
      <c r="M51" s="12"/>
      <c r="N51" s="12"/>
      <c r="O51" s="12"/>
      <c r="P51" s="12"/>
      <c r="Q51" s="12"/>
    </row>
    <row r="52" spans="1:17" x14ac:dyDescent="0.35">
      <c r="A52" s="1">
        <v>5</v>
      </c>
      <c r="B52" s="1">
        <f t="shared" si="0"/>
        <v>1.3734007669450159</v>
      </c>
      <c r="C52" s="1">
        <f t="shared" si="1"/>
        <v>5</v>
      </c>
      <c r="D52" s="1">
        <f t="shared" si="2"/>
        <v>25</v>
      </c>
      <c r="E52" s="1">
        <f t="shared" si="3"/>
        <v>125</v>
      </c>
      <c r="F52" s="1">
        <f t="shared" si="4"/>
        <v>-858.37547934063491</v>
      </c>
      <c r="G52" s="1">
        <f t="shared" si="5"/>
        <v>-4291.8773967031748</v>
      </c>
      <c r="I52" s="12">
        <v>24</v>
      </c>
      <c r="J52" s="12">
        <v>1.1353948090103134</v>
      </c>
      <c r="K52" s="12">
        <v>2.5274177243092222E-2</v>
      </c>
      <c r="L52" s="12"/>
      <c r="M52" s="12"/>
      <c r="N52" s="12"/>
      <c r="O52" s="12"/>
      <c r="P52" s="12"/>
      <c r="Q52" s="12"/>
    </row>
    <row r="53" spans="1:17" x14ac:dyDescent="0.35">
      <c r="A53" s="1">
        <v>5.0999999999999996</v>
      </c>
      <c r="B53" s="1">
        <f t="shared" si="0"/>
        <v>1.3771743339389513</v>
      </c>
      <c r="C53" s="1">
        <f t="shared" si="1"/>
        <v>5.0999999999999996</v>
      </c>
      <c r="D53" s="1">
        <f t="shared" si="2"/>
        <v>26.009999999999998</v>
      </c>
      <c r="E53" s="1">
        <f t="shared" si="3"/>
        <v>132.65099999999998</v>
      </c>
      <c r="F53" s="1">
        <f t="shared" si="4"/>
        <v>-931.68611811381254</v>
      </c>
      <c r="G53" s="1">
        <f t="shared" si="5"/>
        <v>-4751.5992023804429</v>
      </c>
      <c r="I53" s="12">
        <v>25</v>
      </c>
      <c r="J53" s="12">
        <v>1.1570468881840528</v>
      </c>
      <c r="K53" s="12">
        <v>1.8958318911082239E-2</v>
      </c>
      <c r="L53" s="12"/>
      <c r="M53" s="12"/>
      <c r="N53" s="12"/>
      <c r="O53" s="12"/>
      <c r="P53" s="12"/>
      <c r="Q53" s="12"/>
    </row>
    <row r="54" spans="1:17" x14ac:dyDescent="0.35">
      <c r="A54" s="1">
        <v>5.2</v>
      </c>
      <c r="B54" s="1">
        <f t="shared" si="0"/>
        <v>1.380808038876181</v>
      </c>
      <c r="C54" s="1">
        <f t="shared" si="1"/>
        <v>5.2</v>
      </c>
      <c r="D54" s="1">
        <f t="shared" si="2"/>
        <v>27.040000000000003</v>
      </c>
      <c r="E54" s="1">
        <f t="shared" si="3"/>
        <v>140.60800000000003</v>
      </c>
      <c r="F54" s="1">
        <f t="shared" si="4"/>
        <v>-1009.5938149975709</v>
      </c>
      <c r="G54" s="1">
        <f t="shared" si="5"/>
        <v>-5249.8878379873686</v>
      </c>
      <c r="I54" s="12">
        <v>26</v>
      </c>
      <c r="J54" s="12">
        <v>1.1774536320159541</v>
      </c>
      <c r="K54" s="12">
        <v>1.2836317666577557E-2</v>
      </c>
      <c r="L54" s="12"/>
      <c r="M54" s="12"/>
      <c r="N54" s="12"/>
      <c r="O54" s="12"/>
      <c r="P54" s="12"/>
      <c r="Q54" s="12"/>
    </row>
    <row r="55" spans="1:17" x14ac:dyDescent="0.35">
      <c r="A55" s="1">
        <v>5.3</v>
      </c>
      <c r="B55" s="1">
        <f t="shared" si="0"/>
        <v>1.3843094251276797</v>
      </c>
      <c r="C55" s="1">
        <f t="shared" si="1"/>
        <v>5.3</v>
      </c>
      <c r="D55" s="1">
        <f t="shared" si="2"/>
        <v>28.09</v>
      </c>
      <c r="E55" s="1">
        <f t="shared" si="3"/>
        <v>148.87699999999998</v>
      </c>
      <c r="F55" s="1">
        <f t="shared" si="4"/>
        <v>-1092.2867217090879</v>
      </c>
      <c r="G55" s="1">
        <f t="shared" si="5"/>
        <v>-5789.1196250581661</v>
      </c>
      <c r="I55" s="12">
        <v>27</v>
      </c>
      <c r="J55" s="12">
        <v>1.196665012662659</v>
      </c>
      <c r="K55" s="12">
        <v>6.9574803140184382E-3</v>
      </c>
      <c r="L55" s="12"/>
      <c r="M55" s="12"/>
      <c r="N55" s="12"/>
      <c r="O55" s="12"/>
      <c r="P55" s="12"/>
      <c r="Q55" s="12"/>
    </row>
    <row r="56" spans="1:17" x14ac:dyDescent="0.35">
      <c r="A56" s="1">
        <v>5.4</v>
      </c>
      <c r="B56" s="1">
        <f t="shared" si="0"/>
        <v>1.3876855095324125</v>
      </c>
      <c r="C56" s="1">
        <f t="shared" si="1"/>
        <v>5.4</v>
      </c>
      <c r="D56" s="1">
        <f t="shared" si="2"/>
        <v>29.160000000000004</v>
      </c>
      <c r="E56" s="1">
        <f t="shared" si="3"/>
        <v>157.46400000000003</v>
      </c>
      <c r="F56" s="1">
        <f t="shared" si="4"/>
        <v>-1179.9567597942641</v>
      </c>
      <c r="G56" s="1">
        <f t="shared" si="5"/>
        <v>-6371.7665028890269</v>
      </c>
      <c r="I56" s="12">
        <v>28</v>
      </c>
      <c r="J56" s="12">
        <v>1.2147297995591242</v>
      </c>
      <c r="K56" s="12">
        <v>1.360875224832192E-3</v>
      </c>
      <c r="L56" s="12"/>
      <c r="M56" s="12"/>
      <c r="N56" s="12"/>
      <c r="O56" s="12"/>
      <c r="P56" s="12"/>
      <c r="Q56" s="12"/>
    </row>
    <row r="57" spans="1:17" x14ac:dyDescent="0.35">
      <c r="A57" s="1">
        <v>5.5</v>
      </c>
      <c r="B57" s="1">
        <f t="shared" si="0"/>
        <v>1.3909428270024184</v>
      </c>
      <c r="C57" s="1">
        <f t="shared" si="1"/>
        <v>5.5</v>
      </c>
      <c r="D57" s="1">
        <f t="shared" si="2"/>
        <v>30.25</v>
      </c>
      <c r="E57" s="1">
        <f t="shared" si="3"/>
        <v>166.375</v>
      </c>
      <c r="F57" s="1">
        <f t="shared" si="4"/>
        <v>-1272.7996206339005</v>
      </c>
      <c r="G57" s="1">
        <f t="shared" si="5"/>
        <v>-7000.397913486453</v>
      </c>
      <c r="I57" s="12">
        <v>29</v>
      </c>
      <c r="J57" s="12">
        <v>1.2316955727492014</v>
      </c>
      <c r="K57" s="12">
        <v>-3.9231863750082141E-3</v>
      </c>
      <c r="L57" s="12"/>
      <c r="M57" s="12"/>
      <c r="N57" s="12"/>
      <c r="O57" s="12"/>
      <c r="P57" s="12"/>
      <c r="Q57" s="12"/>
    </row>
    <row r="58" spans="1:17" x14ac:dyDescent="0.35">
      <c r="A58" s="1">
        <v>5.6</v>
      </c>
      <c r="B58" s="1">
        <f t="shared" si="0"/>
        <v>1.3940874707248601</v>
      </c>
      <c r="C58" s="1">
        <f t="shared" si="1"/>
        <v>5.6</v>
      </c>
      <c r="D58" s="1">
        <f t="shared" si="2"/>
        <v>31.359999999999996</v>
      </c>
      <c r="E58" s="1">
        <f t="shared" si="3"/>
        <v>175.61599999999996</v>
      </c>
      <c r="F58" s="1">
        <f t="shared" si="4"/>
        <v>-1371.0147654493749</v>
      </c>
      <c r="G58" s="1">
        <f t="shared" si="5"/>
        <v>-7677.6826865164994</v>
      </c>
      <c r="I58" s="12">
        <v>30</v>
      </c>
      <c r="J58" s="12">
        <v>1.2476087361902577</v>
      </c>
      <c r="K58" s="12">
        <v>-8.8718769382465368E-3</v>
      </c>
      <c r="L58" s="12"/>
      <c r="M58" s="12"/>
      <c r="N58" s="12"/>
      <c r="O58" s="12"/>
      <c r="P58" s="12"/>
      <c r="Q58" s="12"/>
    </row>
    <row r="59" spans="1:17" x14ac:dyDescent="0.35">
      <c r="A59" s="1">
        <v>5.7</v>
      </c>
      <c r="B59" s="1">
        <f t="shared" si="0"/>
        <v>1.3971251284533228</v>
      </c>
      <c r="C59" s="1">
        <f t="shared" si="1"/>
        <v>5.7</v>
      </c>
      <c r="D59" s="1">
        <f t="shared" si="2"/>
        <v>32.49</v>
      </c>
      <c r="E59" s="1">
        <f t="shared" si="3"/>
        <v>185.19300000000001</v>
      </c>
      <c r="F59" s="1">
        <f t="shared" si="4"/>
        <v>-1474.8054253078406</v>
      </c>
      <c r="G59" s="1">
        <f t="shared" si="5"/>
        <v>-8406.3909242546924</v>
      </c>
      <c r="I59" s="12">
        <v>31</v>
      </c>
      <c r="J59" s="12">
        <v>1.2625145310397372</v>
      </c>
      <c r="K59" s="12">
        <v>-1.3468758641482781E-2</v>
      </c>
      <c r="L59" s="12"/>
      <c r="M59" s="12"/>
      <c r="N59" s="12"/>
      <c r="O59" s="12"/>
      <c r="P59" s="12"/>
      <c r="Q59" s="12"/>
    </row>
    <row r="60" spans="1:17" x14ac:dyDescent="0.35">
      <c r="A60" s="1">
        <v>5.8</v>
      </c>
      <c r="B60" s="1">
        <f t="shared" si="0"/>
        <v>1.4000611153196139</v>
      </c>
      <c r="C60" s="1">
        <f t="shared" si="1"/>
        <v>5.8</v>
      </c>
      <c r="D60" s="1">
        <f t="shared" si="2"/>
        <v>33.64</v>
      </c>
      <c r="E60" s="1">
        <f t="shared" si="3"/>
        <v>195.11199999999999</v>
      </c>
      <c r="F60" s="1">
        <f t="shared" si="4"/>
        <v>-1584.3786011269949</v>
      </c>
      <c r="G60" s="1">
        <f t="shared" si="5"/>
        <v>-9189.3958865365694</v>
      </c>
      <c r="I60" s="12">
        <v>32</v>
      </c>
      <c r="J60" s="12">
        <v>1.276457048929253</v>
      </c>
      <c r="K60" s="12">
        <v>-1.7702843696889792E-2</v>
      </c>
      <c r="L60" s="12"/>
      <c r="M60" s="12"/>
      <c r="N60" s="12"/>
      <c r="O60" s="12"/>
      <c r="P60" s="12"/>
      <c r="Q60" s="12"/>
    </row>
    <row r="61" spans="1:17" x14ac:dyDescent="0.35">
      <c r="A61" s="1">
        <v>5.9</v>
      </c>
      <c r="B61" s="1">
        <f t="shared" si="0"/>
        <v>1.4029004035445221</v>
      </c>
      <c r="C61" s="1">
        <f t="shared" si="1"/>
        <v>5.9</v>
      </c>
      <c r="D61" s="1">
        <f t="shared" si="2"/>
        <v>34.81</v>
      </c>
      <c r="E61" s="1">
        <f t="shared" si="3"/>
        <v>205.37900000000002</v>
      </c>
      <c r="F61" s="1">
        <f t="shared" si="4"/>
        <v>-1699.9450636794654</v>
      </c>
      <c r="G61" s="1">
        <f t="shared" si="5"/>
        <v>-10029.675875708846</v>
      </c>
      <c r="I61" s="12">
        <v>33</v>
      </c>
      <c r="J61" s="12">
        <v>1.2894792452301602</v>
      </c>
      <c r="K61" s="12">
        <v>-2.1567786810235079E-2</v>
      </c>
      <c r="L61" s="12"/>
      <c r="M61" s="12"/>
      <c r="N61" s="12"/>
      <c r="O61" s="12"/>
      <c r="P61" s="12"/>
      <c r="Q61" s="12"/>
    </row>
    <row r="62" spans="1:17" x14ac:dyDescent="0.35">
      <c r="A62" s="1">
        <v>6</v>
      </c>
      <c r="B62" s="1">
        <f t="shared" si="0"/>
        <v>1.4056476493802699</v>
      </c>
      <c r="C62" s="1">
        <f t="shared" si="1"/>
        <v>6</v>
      </c>
      <c r="D62" s="1">
        <f t="shared" si="2"/>
        <v>36</v>
      </c>
      <c r="E62" s="1">
        <f t="shared" si="3"/>
        <v>216</v>
      </c>
      <c r="F62" s="1">
        <f t="shared" si="4"/>
        <v>-1821.7193535968297</v>
      </c>
      <c r="G62" s="1">
        <f t="shared" si="5"/>
        <v>-10930.316121580978</v>
      </c>
      <c r="I62" s="12">
        <v>34</v>
      </c>
      <c r="J62" s="12">
        <v>1.3016229523133944</v>
      </c>
      <c r="K62" s="12">
        <v>-2.5061190629685592E-2</v>
      </c>
      <c r="L62" s="12"/>
      <c r="M62" s="12"/>
      <c r="N62" s="12"/>
      <c r="O62" s="12"/>
      <c r="P62" s="12"/>
      <c r="Q62" s="12"/>
    </row>
    <row r="63" spans="1:17" x14ac:dyDescent="0.35">
      <c r="A63" s="1">
        <v>6.1</v>
      </c>
      <c r="B63" s="1">
        <f t="shared" si="0"/>
        <v>1.4083072175776932</v>
      </c>
      <c r="C63" s="1">
        <f t="shared" si="1"/>
        <v>6.1</v>
      </c>
      <c r="D63" s="1">
        <f t="shared" si="2"/>
        <v>37.209999999999994</v>
      </c>
      <c r="E63" s="1">
        <f t="shared" si="3"/>
        <v>226.98099999999994</v>
      </c>
      <c r="F63" s="1">
        <f t="shared" si="4"/>
        <v>-1949.919781373314</v>
      </c>
      <c r="G63" s="1">
        <f t="shared" si="5"/>
        <v>-11894.510666377215</v>
      </c>
      <c r="I63" s="12">
        <v>35</v>
      </c>
      <c r="J63" s="12">
        <v>1.3129288928055423</v>
      </c>
      <c r="K63" s="12">
        <v>-2.8184007727963811E-2</v>
      </c>
      <c r="L63" s="12"/>
      <c r="M63" s="12"/>
      <c r="N63" s="12"/>
      <c r="O63" s="12"/>
      <c r="P63" s="12"/>
      <c r="Q63" s="12"/>
    </row>
    <row r="64" spans="1:17" x14ac:dyDescent="0.35">
      <c r="A64" s="1">
        <v>6.2</v>
      </c>
      <c r="B64" s="1">
        <f t="shared" si="0"/>
        <v>1.4108832036366774</v>
      </c>
      <c r="C64" s="1">
        <f t="shared" si="1"/>
        <v>6.2</v>
      </c>
      <c r="D64" s="1">
        <f t="shared" si="2"/>
        <v>38.440000000000005</v>
      </c>
      <c r="E64" s="1">
        <f t="shared" si="3"/>
        <v>238.32800000000003</v>
      </c>
      <c r="F64" s="1">
        <f t="shared" si="4"/>
        <v>-2084.7684273691971</v>
      </c>
      <c r="G64" s="1">
        <f t="shared" si="5"/>
        <v>-12925.564249689023</v>
      </c>
      <c r="I64" s="12">
        <v>36</v>
      </c>
      <c r="J64" s="12">
        <v>1.3234366928425219</v>
      </c>
      <c r="K64" s="12">
        <v>-3.0940025052736519E-2</v>
      </c>
      <c r="L64" s="12"/>
      <c r="M64" s="12"/>
      <c r="N64" s="12"/>
      <c r="O64" s="12"/>
      <c r="P64" s="12"/>
      <c r="Q64" s="12"/>
    </row>
    <row r="65" spans="1:17" x14ac:dyDescent="0.35">
      <c r="A65" s="1">
        <v>6.3</v>
      </c>
      <c r="B65" s="1">
        <f t="shared" si="0"/>
        <v>1.413379454068306</v>
      </c>
      <c r="C65" s="1">
        <f t="shared" si="1"/>
        <v>6.3</v>
      </c>
      <c r="D65" s="1">
        <f t="shared" si="2"/>
        <v>39.69</v>
      </c>
      <c r="E65" s="1">
        <f t="shared" si="3"/>
        <v>250.04699999999997</v>
      </c>
      <c r="F65" s="1">
        <f t="shared" si="4"/>
        <v>-2226.4911418139313</v>
      </c>
      <c r="G65" s="1">
        <f t="shared" si="5"/>
        <v>-14026.894193427766</v>
      </c>
      <c r="I65" s="12">
        <v>37</v>
      </c>
      <c r="J65" s="12">
        <v>1.3331848953218404</v>
      </c>
      <c r="K65" s="12">
        <v>-3.3335418865364286E-2</v>
      </c>
      <c r="L65" s="12"/>
      <c r="M65" s="12"/>
      <c r="N65" s="12"/>
      <c r="O65" s="12"/>
      <c r="P65" s="12"/>
      <c r="Q65" s="12"/>
    </row>
    <row r="66" spans="1:17" x14ac:dyDescent="0.35">
      <c r="A66" s="1">
        <v>6.4</v>
      </c>
      <c r="B66" s="1">
        <f t="shared" si="0"/>
        <v>1.4157995848709557</v>
      </c>
      <c r="C66" s="1">
        <f t="shared" si="1"/>
        <v>6.4</v>
      </c>
      <c r="D66" s="1">
        <f t="shared" si="2"/>
        <v>40.960000000000008</v>
      </c>
      <c r="E66" s="1">
        <f t="shared" si="3"/>
        <v>262.14400000000006</v>
      </c>
      <c r="F66" s="1">
        <f t="shared" si="4"/>
        <v>-2375.3175448090365</v>
      </c>
      <c r="G66" s="1">
        <f t="shared" si="5"/>
        <v>-15202.032286777836</v>
      </c>
      <c r="I66" s="12">
        <v>38</v>
      </c>
      <c r="J66" s="12">
        <v>1.342210973154089</v>
      </c>
      <c r="K66" s="12">
        <v>-3.5378369984896851E-2</v>
      </c>
      <c r="L66" s="12"/>
      <c r="M66" s="12"/>
      <c r="N66" s="12"/>
      <c r="O66" s="12"/>
      <c r="P66" s="12"/>
      <c r="Q66" s="12"/>
    </row>
    <row r="67" spans="1:17" x14ac:dyDescent="0.35">
      <c r="A67" s="1">
        <v>6.5</v>
      </c>
      <c r="B67" s="1">
        <f t="shared" ref="B67:B130" si="6">ATAN(A67)</f>
        <v>1.4181469983996315</v>
      </c>
      <c r="C67" s="1">
        <f t="shared" ref="C67:C130" si="7">A67</f>
        <v>6.5</v>
      </c>
      <c r="D67" s="1">
        <f t="shared" ref="D67:D130" si="8">A67^2</f>
        <v>42.25</v>
      </c>
      <c r="E67" s="1">
        <f t="shared" ref="E67:E130" si="9">A67^3</f>
        <v>274.625</v>
      </c>
      <c r="F67" s="1">
        <f t="shared" ref="F67:F130" si="10">-B67*A67^4</f>
        <v>-2531.4810263307422</v>
      </c>
      <c r="G67" s="1">
        <f t="shared" ref="G67:G130" si="11">-B67*A67^5</f>
        <v>-16454.626671149825</v>
      </c>
      <c r="I67" s="12">
        <v>39</v>
      </c>
      <c r="J67" s="12">
        <v>1.350551342514142</v>
      </c>
      <c r="K67" s="12">
        <v>-3.7078730690333961E-2</v>
      </c>
      <c r="L67" s="12"/>
      <c r="M67" s="12"/>
      <c r="N67" s="12"/>
      <c r="O67" s="12"/>
      <c r="P67" s="12"/>
      <c r="Q67" s="12"/>
    </row>
    <row r="68" spans="1:17" x14ac:dyDescent="0.35">
      <c r="A68" s="1">
        <v>6.6</v>
      </c>
      <c r="B68" s="1">
        <f t="shared" si="6"/>
        <v>1.4204248987877621</v>
      </c>
      <c r="C68" s="1">
        <f t="shared" si="7"/>
        <v>6.6</v>
      </c>
      <c r="D68" s="1">
        <f t="shared" si="8"/>
        <v>43.559999999999995</v>
      </c>
      <c r="E68" s="1">
        <f t="shared" si="9"/>
        <v>287.49599999999998</v>
      </c>
      <c r="F68" s="1">
        <f t="shared" si="10"/>
        <v>-2695.21874623245</v>
      </c>
      <c r="G68" s="1">
        <f t="shared" si="11"/>
        <v>-17788.44372513417</v>
      </c>
      <c r="I68" s="12">
        <v>40</v>
      </c>
      <c r="J68" s="12">
        <v>1.3582413760923673</v>
      </c>
      <c r="K68" s="12">
        <v>-3.8447735940505323E-2</v>
      </c>
      <c r="L68" s="12"/>
      <c r="M68" s="12"/>
      <c r="N68" s="12"/>
      <c r="O68" s="12"/>
      <c r="P68" s="12"/>
      <c r="Q68" s="12"/>
    </row>
    <row r="69" spans="1:17" x14ac:dyDescent="0.35">
      <c r="A69" s="1">
        <v>6.7</v>
      </c>
      <c r="B69" s="1">
        <f t="shared" si="6"/>
        <v>1.4226363060630653</v>
      </c>
      <c r="C69" s="1">
        <f t="shared" si="7"/>
        <v>6.7</v>
      </c>
      <c r="D69" s="1">
        <f t="shared" si="8"/>
        <v>44.89</v>
      </c>
      <c r="E69" s="1">
        <f t="shared" si="9"/>
        <v>300.76300000000003</v>
      </c>
      <c r="F69" s="1">
        <f t="shared" si="10"/>
        <v>-2866.7716342469867</v>
      </c>
      <c r="G69" s="1">
        <f t="shared" si="11"/>
        <v>-19207.369949454809</v>
      </c>
      <c r="I69" s="12">
        <v>41</v>
      </c>
      <c r="J69" s="12">
        <v>1.3653154163460419</v>
      </c>
      <c r="K69" s="12">
        <v>-3.9497752678009368E-2</v>
      </c>
      <c r="L69" s="12"/>
      <c r="M69" s="12"/>
      <c r="N69" s="12"/>
      <c r="O69" s="12"/>
      <c r="P69" s="12"/>
      <c r="Q69" s="12"/>
    </row>
    <row r="70" spans="1:17" x14ac:dyDescent="0.35">
      <c r="A70" s="1">
        <v>6.8</v>
      </c>
      <c r="B70" s="1">
        <f t="shared" si="6"/>
        <v>1.4247840690836213</v>
      </c>
      <c r="C70" s="1">
        <f t="shared" si="7"/>
        <v>6.8</v>
      </c>
      <c r="D70" s="1">
        <f t="shared" si="8"/>
        <v>46.239999999999995</v>
      </c>
      <c r="E70" s="1">
        <f t="shared" si="9"/>
        <v>314.43199999999996</v>
      </c>
      <c r="F70" s="1">
        <f t="shared" si="10"/>
        <v>-3046.3843899886879</v>
      </c>
      <c r="G70" s="1">
        <f t="shared" si="11"/>
        <v>-20715.413851923076</v>
      </c>
      <c r="I70" s="12">
        <v>42</v>
      </c>
      <c r="J70" s="12">
        <v>1.3718067887511154</v>
      </c>
      <c r="K70" s="12">
        <v>-4.0242061919879335E-2</v>
      </c>
      <c r="L70" s="12"/>
      <c r="M70" s="12"/>
      <c r="N70" s="12"/>
      <c r="O70" s="12"/>
      <c r="P70" s="12"/>
      <c r="Q70" s="12"/>
    </row>
    <row r="71" spans="1:17" x14ac:dyDescent="0.35">
      <c r="A71" s="1">
        <v>6.9</v>
      </c>
      <c r="B71" s="1">
        <f t="shared" si="6"/>
        <v>1.4268708774066803</v>
      </c>
      <c r="C71" s="1">
        <f t="shared" si="7"/>
        <v>6.9</v>
      </c>
      <c r="D71" s="1">
        <f t="shared" si="8"/>
        <v>47.610000000000007</v>
      </c>
      <c r="E71" s="1">
        <f t="shared" si="9"/>
        <v>328.50900000000007</v>
      </c>
      <c r="F71" s="1">
        <f t="shared" si="10"/>
        <v>-3234.3054829553398</v>
      </c>
      <c r="G71" s="1">
        <f t="shared" si="11"/>
        <v>-22316.707832391847</v>
      </c>
      <c r="I71" s="12">
        <v>43</v>
      </c>
      <c r="J71" s="12">
        <v>1.3777478150543858</v>
      </c>
      <c r="K71" s="12">
        <v>-4.0694669128390704E-2</v>
      </c>
      <c r="L71" s="12"/>
      <c r="M71" s="12"/>
      <c r="N71" s="12"/>
      <c r="O71" s="12"/>
      <c r="P71" s="12"/>
      <c r="Q71" s="12"/>
    </row>
    <row r="72" spans="1:17" x14ac:dyDescent="0.35">
      <c r="A72" s="1">
        <v>7</v>
      </c>
      <c r="B72" s="1">
        <f t="shared" si="6"/>
        <v>1.4288992721907328</v>
      </c>
      <c r="C72" s="1">
        <f t="shared" si="7"/>
        <v>7</v>
      </c>
      <c r="D72" s="1">
        <f t="shared" si="8"/>
        <v>49</v>
      </c>
      <c r="E72" s="1">
        <f t="shared" si="9"/>
        <v>343</v>
      </c>
      <c r="F72" s="1">
        <f t="shared" si="10"/>
        <v>-3430.7871525299493</v>
      </c>
      <c r="G72" s="1">
        <f t="shared" si="11"/>
        <v>-24015.510067709645</v>
      </c>
      <c r="I72" s="12">
        <v>44</v>
      </c>
      <c r="J72" s="12">
        <v>1.3831698265261294</v>
      </c>
      <c r="K72" s="12">
        <v>-4.0870139023094998E-2</v>
      </c>
      <c r="L72" s="12"/>
      <c r="M72" s="12"/>
      <c r="N72" s="12"/>
      <c r="O72" s="12"/>
      <c r="P72" s="12"/>
      <c r="Q72" s="12"/>
    </row>
    <row r="73" spans="1:17" x14ac:dyDescent="0.35">
      <c r="A73" s="1">
        <v>7.1</v>
      </c>
      <c r="B73" s="1">
        <f t="shared" si="6"/>
        <v>1.4308716562207788</v>
      </c>
      <c r="C73" s="1">
        <f t="shared" si="7"/>
        <v>7.1</v>
      </c>
      <c r="D73" s="1">
        <f t="shared" si="8"/>
        <v>50.41</v>
      </c>
      <c r="E73" s="1">
        <f t="shared" si="9"/>
        <v>357.91099999999994</v>
      </c>
      <c r="F73" s="1">
        <f t="shared" si="10"/>
        <v>-3636.0854079824094</v>
      </c>
      <c r="G73" s="1">
        <f t="shared" si="11"/>
        <v>-25816.206396675108</v>
      </c>
      <c r="I73" s="12">
        <v>45</v>
      </c>
      <c r="J73" s="12">
        <v>1.388103177213212</v>
      </c>
      <c r="K73" s="12">
        <v>-4.0783451558948247E-2</v>
      </c>
      <c r="L73" s="12"/>
      <c r="M73" s="12"/>
      <c r="N73" s="12"/>
      <c r="O73" s="12"/>
      <c r="P73" s="12"/>
      <c r="Q73" s="12"/>
    </row>
    <row r="74" spans="1:17" x14ac:dyDescent="0.35">
      <c r="A74" s="1">
        <v>7.2</v>
      </c>
      <c r="B74" s="1">
        <f t="shared" si="6"/>
        <v>1.4327903031373772</v>
      </c>
      <c r="C74" s="1">
        <f t="shared" si="7"/>
        <v>7.2</v>
      </c>
      <c r="D74" s="1">
        <f t="shared" si="8"/>
        <v>51.84</v>
      </c>
      <c r="E74" s="1">
        <f t="shared" si="9"/>
        <v>373.24800000000005</v>
      </c>
      <c r="F74" s="1">
        <f t="shared" si="10"/>
        <v>-3850.4600284710232</v>
      </c>
      <c r="G74" s="1">
        <f t="shared" si="11"/>
        <v>-27723.312204991369</v>
      </c>
      <c r="I74" s="12">
        <v>46</v>
      </c>
      <c r="J74" s="12">
        <v>1.392577257192652</v>
      </c>
      <c r="K74" s="12">
        <v>-4.0449876271697383E-2</v>
      </c>
      <c r="L74" s="12"/>
      <c r="M74" s="12"/>
      <c r="N74" s="12"/>
      <c r="O74" s="12"/>
      <c r="P74" s="12"/>
      <c r="Q74" s="12"/>
    </row>
    <row r="75" spans="1:17" x14ac:dyDescent="0.35">
      <c r="A75" s="1">
        <v>7.3</v>
      </c>
      <c r="B75" s="1">
        <f t="shared" si="6"/>
        <v>1.4346573659417559</v>
      </c>
      <c r="C75" s="1">
        <f t="shared" si="7"/>
        <v>7.3</v>
      </c>
      <c r="D75" s="1">
        <f t="shared" si="8"/>
        <v>53.29</v>
      </c>
      <c r="E75" s="1">
        <f t="shared" si="9"/>
        <v>389.017</v>
      </c>
      <c r="F75" s="1">
        <f t="shared" si="10"/>
        <v>-4074.1745630439173</v>
      </c>
      <c r="G75" s="1">
        <f t="shared" si="11"/>
        <v>-29741.474310220594</v>
      </c>
      <c r="I75" s="12">
        <v>47</v>
      </c>
      <c r="J75" s="12">
        <v>1.3966205058256513</v>
      </c>
      <c r="K75" s="12">
        <v>-3.9884862594576243E-2</v>
      </c>
      <c r="L75" s="12"/>
      <c r="M75" s="12"/>
      <c r="N75" s="12"/>
      <c r="O75" s="12"/>
      <c r="P75" s="12"/>
      <c r="Q75" s="12"/>
    </row>
    <row r="76" spans="1:17" x14ac:dyDescent="0.35">
      <c r="A76" s="1">
        <v>7.4</v>
      </c>
      <c r="B76" s="1">
        <f t="shared" si="6"/>
        <v>1.4364748848419282</v>
      </c>
      <c r="C76" s="1">
        <f t="shared" si="7"/>
        <v>7.4</v>
      </c>
      <c r="D76" s="1">
        <f t="shared" si="8"/>
        <v>54.760000000000005</v>
      </c>
      <c r="E76" s="1">
        <f t="shared" si="9"/>
        <v>405.22400000000005</v>
      </c>
      <c r="F76" s="1">
        <f t="shared" si="10"/>
        <v>-4307.4963306403733</v>
      </c>
      <c r="G76" s="1">
        <f t="shared" si="11"/>
        <v>-31875.472846738765</v>
      </c>
      <c r="I76" s="12">
        <v>48</v>
      </c>
      <c r="J76" s="12">
        <v>1.4002604250120567</v>
      </c>
      <c r="K76" s="12">
        <v>-3.9103944091372522E-2</v>
      </c>
      <c r="L76" s="12"/>
      <c r="M76" s="12"/>
      <c r="N76" s="12"/>
      <c r="O76" s="12"/>
      <c r="P76" s="12"/>
      <c r="Q76" s="12"/>
    </row>
    <row r="77" spans="1:17" x14ac:dyDescent="0.35">
      <c r="A77" s="1">
        <v>7.5</v>
      </c>
      <c r="B77" s="1">
        <f t="shared" si="6"/>
        <v>1.4382447944982226</v>
      </c>
      <c r="C77" s="1">
        <f t="shared" si="7"/>
        <v>7.5</v>
      </c>
      <c r="D77" s="1">
        <f t="shared" si="8"/>
        <v>56.25</v>
      </c>
      <c r="E77" s="1">
        <f t="shared" si="9"/>
        <v>421.875</v>
      </c>
      <c r="F77" s="1">
        <f t="shared" si="10"/>
        <v>-4550.6964200920329</v>
      </c>
      <c r="G77" s="1">
        <f t="shared" si="11"/>
        <v>-34130.223150690246</v>
      </c>
      <c r="I77" s="12">
        <v>49</v>
      </c>
      <c r="J77" s="12">
        <v>1.4035235924452287</v>
      </c>
      <c r="K77" s="12">
        <v>-3.8122654840099468E-2</v>
      </c>
      <c r="L77" s="12"/>
      <c r="M77" s="12"/>
      <c r="N77" s="12"/>
      <c r="O77" s="12"/>
      <c r="P77" s="12"/>
      <c r="Q77" s="12"/>
    </row>
    <row r="78" spans="1:17" x14ac:dyDescent="0.35">
      <c r="A78" s="1">
        <v>7.6</v>
      </c>
      <c r="B78" s="1">
        <f t="shared" si="6"/>
        <v>1.4399689307208396</v>
      </c>
      <c r="C78" s="1">
        <f t="shared" si="7"/>
        <v>7.6</v>
      </c>
      <c r="D78" s="1">
        <f t="shared" si="8"/>
        <v>57.76</v>
      </c>
      <c r="E78" s="1">
        <f t="shared" si="9"/>
        <v>438.97599999999994</v>
      </c>
      <c r="F78" s="1">
        <f t="shared" si="10"/>
        <v>-4804.0496901240458</v>
      </c>
      <c r="G78" s="1">
        <f t="shared" si="11"/>
        <v>-36510.777644942747</v>
      </c>
      <c r="I78" s="12">
        <v>50</v>
      </c>
      <c r="J78" s="12">
        <v>1.4064356748672955</v>
      </c>
      <c r="K78" s="12">
        <v>-3.6956456447039709E-2</v>
      </c>
      <c r="L78" s="12"/>
      <c r="M78" s="12"/>
      <c r="N78" s="12"/>
      <c r="O78" s="12"/>
      <c r="P78" s="12"/>
      <c r="Q78" s="12"/>
    </row>
    <row r="79" spans="1:17" x14ac:dyDescent="0.35">
      <c r="A79" s="1">
        <v>7.7</v>
      </c>
      <c r="B79" s="1">
        <f t="shared" si="6"/>
        <v>1.4416490366668766</v>
      </c>
      <c r="C79" s="1">
        <f t="shared" si="7"/>
        <v>7.7</v>
      </c>
      <c r="D79" s="1">
        <f t="shared" si="8"/>
        <v>59.290000000000006</v>
      </c>
      <c r="E79" s="1">
        <f t="shared" si="9"/>
        <v>456.53300000000007</v>
      </c>
      <c r="F79" s="1">
        <f t="shared" si="10"/>
        <v>-5067.8347693561227</v>
      </c>
      <c r="G79" s="1">
        <f t="shared" si="11"/>
        <v>-39022.327724042145</v>
      </c>
      <c r="I79" s="12">
        <v>51</v>
      </c>
      <c r="J79" s="12">
        <v>1.4090214413247666</v>
      </c>
      <c r="K79" s="12">
        <v>-3.5620674379750694E-2</v>
      </c>
      <c r="L79" s="12"/>
      <c r="M79" s="12"/>
      <c r="N79" s="12"/>
      <c r="O79" s="12"/>
      <c r="P79" s="12"/>
      <c r="Q79" s="12"/>
    </row>
    <row r="80" spans="1:17" x14ac:dyDescent="0.35">
      <c r="A80" s="1">
        <v>7.8</v>
      </c>
      <c r="B80" s="1">
        <f t="shared" si="6"/>
        <v>1.4432867685796584</v>
      </c>
      <c r="C80" s="1">
        <f t="shared" si="7"/>
        <v>7.8</v>
      </c>
      <c r="D80" s="1">
        <f t="shared" si="8"/>
        <v>60.839999999999996</v>
      </c>
      <c r="E80" s="1">
        <f t="shared" si="9"/>
        <v>474.55199999999996</v>
      </c>
      <c r="F80" s="1">
        <f t="shared" si="10"/>
        <v>-5342.334056303509</v>
      </c>
      <c r="G80" s="1">
        <f t="shared" si="11"/>
        <v>-41670.205639167369</v>
      </c>
      <c r="I80" s="12">
        <v>52</v>
      </c>
      <c r="J80" s="12">
        <v>1.4113047764244695</v>
      </c>
      <c r="K80" s="12">
        <v>-3.413044248551822E-2</v>
      </c>
      <c r="L80" s="12"/>
      <c r="M80" s="12"/>
      <c r="N80" s="12"/>
      <c r="O80" s="12"/>
      <c r="P80" s="12"/>
      <c r="Q80" s="12"/>
    </row>
    <row r="81" spans="1:17" x14ac:dyDescent="0.35">
      <c r="A81" s="1">
        <v>7.9</v>
      </c>
      <c r="B81" s="1">
        <f t="shared" si="6"/>
        <v>1.4448837011090985</v>
      </c>
      <c r="C81" s="1">
        <f t="shared" si="7"/>
        <v>7.9</v>
      </c>
      <c r="D81" s="1">
        <f t="shared" si="8"/>
        <v>62.410000000000004</v>
      </c>
      <c r="E81" s="1">
        <f t="shared" si="9"/>
        <v>493.03900000000004</v>
      </c>
      <c r="F81" s="1">
        <f t="shared" si="10"/>
        <v>-5627.833719377918</v>
      </c>
      <c r="G81" s="1">
        <f t="shared" si="11"/>
        <v>-44459.886383085555</v>
      </c>
      <c r="I81" s="12">
        <v>53</v>
      </c>
      <c r="J81" s="12">
        <v>1.4133086935897932</v>
      </c>
      <c r="K81" s="12">
        <v>-3.2500654713612187E-2</v>
      </c>
      <c r="L81" s="12"/>
      <c r="M81" s="12"/>
      <c r="N81" s="12"/>
      <c r="O81" s="12"/>
      <c r="P81" s="12"/>
      <c r="Q81" s="12"/>
    </row>
    <row r="82" spans="1:17" x14ac:dyDescent="0.35">
      <c r="A82" s="1">
        <v>8</v>
      </c>
      <c r="B82" s="1">
        <f t="shared" si="6"/>
        <v>1.4464413322481351</v>
      </c>
      <c r="C82" s="1">
        <f t="shared" si="7"/>
        <v>8</v>
      </c>
      <c r="D82" s="1">
        <f t="shared" si="8"/>
        <v>64</v>
      </c>
      <c r="E82" s="1">
        <f t="shared" si="9"/>
        <v>512</v>
      </c>
      <c r="F82" s="1">
        <f t="shared" si="10"/>
        <v>-5924.6236968883613</v>
      </c>
      <c r="G82" s="1">
        <f t="shared" si="11"/>
        <v>-47396.989575106891</v>
      </c>
      <c r="I82" s="12">
        <v>54</v>
      </c>
      <c r="J82" s="12">
        <v>1.4150553483172095</v>
      </c>
      <c r="K82" s="12">
        <v>-3.0745923189529734E-2</v>
      </c>
      <c r="L82" s="12"/>
      <c r="M82" s="12"/>
      <c r="N82" s="12"/>
      <c r="O82" s="12"/>
      <c r="P82" s="12"/>
      <c r="Q82" s="12"/>
    </row>
    <row r="83" spans="1:17" x14ac:dyDescent="0.35">
      <c r="A83" s="1">
        <v>8.1</v>
      </c>
      <c r="B83" s="1">
        <f t="shared" si="6"/>
        <v>1.4479610879170015</v>
      </c>
      <c r="C83" s="1">
        <f t="shared" si="7"/>
        <v>8.1</v>
      </c>
      <c r="D83" s="1">
        <f t="shared" si="8"/>
        <v>65.61</v>
      </c>
      <c r="E83" s="1">
        <f t="shared" si="9"/>
        <v>531.44099999999992</v>
      </c>
      <c r="F83" s="1">
        <f t="shared" si="10"/>
        <v>-6232.997697041963</v>
      </c>
      <c r="G83" s="1">
        <f t="shared" si="11"/>
        <v>-50487.281346039897</v>
      </c>
      <c r="I83" s="12">
        <v>55</v>
      </c>
      <c r="J83" s="12">
        <v>1.4165660514330485</v>
      </c>
      <c r="K83" s="12">
        <v>-2.8880541900635937E-2</v>
      </c>
      <c r="L83" s="12"/>
      <c r="M83" s="12"/>
      <c r="N83" s="12"/>
      <c r="O83" s="12"/>
      <c r="P83" s="12"/>
      <c r="Q83" s="12"/>
    </row>
    <row r="84" spans="1:17" x14ac:dyDescent="0.35">
      <c r="A84" s="1">
        <v>8.1999999999999993</v>
      </c>
      <c r="B84" s="1">
        <f t="shared" si="6"/>
        <v>1.449444326224133</v>
      </c>
      <c r="C84" s="1">
        <f t="shared" si="7"/>
        <v>8.1999999999999993</v>
      </c>
      <c r="D84" s="1">
        <f t="shared" si="8"/>
        <v>67.239999999999995</v>
      </c>
      <c r="E84" s="1">
        <f t="shared" si="9"/>
        <v>551.36799999999994</v>
      </c>
      <c r="F84" s="1">
        <f t="shared" si="10"/>
        <v>-6553.2531979446903</v>
      </c>
      <c r="G84" s="1">
        <f t="shared" si="11"/>
        <v>-53736.676223146453</v>
      </c>
      <c r="I84" s="12">
        <v>56</v>
      </c>
      <c r="J84" s="12">
        <v>1.4178612823505048</v>
      </c>
      <c r="K84" s="12">
        <v>-2.6918455348086345E-2</v>
      </c>
      <c r="L84" s="12"/>
      <c r="M84" s="12"/>
      <c r="N84" s="12"/>
      <c r="O84" s="12"/>
      <c r="P84" s="12"/>
      <c r="Q84" s="12"/>
    </row>
    <row r="85" spans="1:17" x14ac:dyDescent="0.35">
      <c r="A85" s="1">
        <v>8.3000000000000007</v>
      </c>
      <c r="B85" s="1">
        <f t="shared" si="6"/>
        <v>1.4508923414298727</v>
      </c>
      <c r="C85" s="1">
        <f t="shared" si="7"/>
        <v>8.3000000000000007</v>
      </c>
      <c r="D85" s="1">
        <f t="shared" si="8"/>
        <v>68.890000000000015</v>
      </c>
      <c r="E85" s="1">
        <f t="shared" si="9"/>
        <v>571.78700000000015</v>
      </c>
      <c r="F85" s="1">
        <f t="shared" si="10"/>
        <v>-6885.6914476020529</v>
      </c>
      <c r="G85" s="1">
        <f t="shared" si="11"/>
        <v>-57151.239015097046</v>
      </c>
      <c r="I85" s="12">
        <v>57</v>
      </c>
      <c r="J85" s="12">
        <v>1.4189607023268642</v>
      </c>
      <c r="K85" s="12">
        <v>-2.4873231602004164E-2</v>
      </c>
      <c r="L85" s="12"/>
      <c r="M85" s="12"/>
      <c r="N85" s="12"/>
      <c r="O85" s="12"/>
      <c r="P85" s="12"/>
      <c r="Q85" s="12"/>
    </row>
    <row r="86" spans="1:17" x14ac:dyDescent="0.35">
      <c r="A86" s="1">
        <v>8.4</v>
      </c>
      <c r="B86" s="1">
        <f t="shared" si="6"/>
        <v>1.4523063676367589</v>
      </c>
      <c r="C86" s="1">
        <f t="shared" si="7"/>
        <v>8.4</v>
      </c>
      <c r="D86" s="1">
        <f t="shared" si="8"/>
        <v>70.56</v>
      </c>
      <c r="E86" s="1">
        <f t="shared" si="9"/>
        <v>592.70400000000006</v>
      </c>
      <c r="F86" s="1">
        <f t="shared" si="10"/>
        <v>-7230.6174639197316</v>
      </c>
      <c r="G86" s="1">
        <f t="shared" si="11"/>
        <v>-60737.186696925753</v>
      </c>
      <c r="I86" s="12">
        <v>58</v>
      </c>
      <c r="J86" s="12">
        <v>1.4198831677209145</v>
      </c>
      <c r="K86" s="12">
        <v>-2.2758039267591679E-2</v>
      </c>
      <c r="L86" s="12"/>
      <c r="M86" s="12"/>
      <c r="N86" s="12"/>
      <c r="O86" s="12"/>
      <c r="P86" s="12"/>
      <c r="Q86" s="12"/>
    </row>
    <row r="87" spans="1:17" x14ac:dyDescent="0.35">
      <c r="A87" s="1">
        <v>8.5</v>
      </c>
      <c r="B87" s="1">
        <f t="shared" si="6"/>
        <v>1.4536875822280324</v>
      </c>
      <c r="C87" s="1">
        <f t="shared" si="7"/>
        <v>8.5</v>
      </c>
      <c r="D87" s="1">
        <f t="shared" si="8"/>
        <v>72.25</v>
      </c>
      <c r="E87" s="1">
        <f t="shared" si="9"/>
        <v>614.125</v>
      </c>
      <c r="F87" s="1">
        <f t="shared" si="10"/>
        <v>-7588.3400347042189</v>
      </c>
      <c r="G87" s="1">
        <f t="shared" si="11"/>
        <v>-64500.890294985853</v>
      </c>
      <c r="I87" s="12">
        <v>59</v>
      </c>
      <c r="J87" s="12">
        <v>1.4206467432505392</v>
      </c>
      <c r="K87" s="12">
        <v>-2.0585627930925332E-2</v>
      </c>
      <c r="L87" s="12"/>
      <c r="M87" s="12"/>
      <c r="N87" s="12"/>
      <c r="O87" s="12"/>
      <c r="P87" s="12"/>
      <c r="Q87" s="12"/>
    </row>
    <row r="88" spans="1:17" x14ac:dyDescent="0.35">
      <c r="A88" s="1">
        <v>8.6</v>
      </c>
      <c r="B88" s="1">
        <f t="shared" si="6"/>
        <v>1.4550371090740859</v>
      </c>
      <c r="C88" s="1">
        <f t="shared" si="7"/>
        <v>8.6</v>
      </c>
      <c r="D88" s="1">
        <f t="shared" si="8"/>
        <v>73.959999999999994</v>
      </c>
      <c r="E88" s="1">
        <f t="shared" si="9"/>
        <v>636.05599999999993</v>
      </c>
      <c r="F88" s="1">
        <f t="shared" si="10"/>
        <v>-7959.1717176633492</v>
      </c>
      <c r="G88" s="1">
        <f t="shared" si="11"/>
        <v>-68448.876771904805</v>
      </c>
      <c r="I88" s="12">
        <v>60</v>
      </c>
      <c r="J88" s="12">
        <v>1.421268715250473</v>
      </c>
      <c r="K88" s="12">
        <v>-1.836831170595099E-2</v>
      </c>
      <c r="L88" s="12"/>
      <c r="M88" s="12"/>
      <c r="N88" s="12"/>
      <c r="O88" s="12"/>
      <c r="P88" s="12"/>
      <c r="Q88" s="12"/>
    </row>
    <row r="89" spans="1:17" x14ac:dyDescent="0.35">
      <c r="A89" s="1">
        <v>8.6999999999999993</v>
      </c>
      <c r="B89" s="1">
        <f t="shared" si="6"/>
        <v>1.4563560215248332</v>
      </c>
      <c r="C89" s="1">
        <f t="shared" si="7"/>
        <v>8.6999999999999993</v>
      </c>
      <c r="D89" s="1">
        <f t="shared" si="8"/>
        <v>75.689999999999984</v>
      </c>
      <c r="E89" s="1">
        <f t="shared" si="9"/>
        <v>658.50299999999982</v>
      </c>
      <c r="F89" s="1">
        <f t="shared" si="10"/>
        <v>-8343.4288404068502</v>
      </c>
      <c r="G89" s="1">
        <f t="shared" si="11"/>
        <v>-72587.830911539597</v>
      </c>
      <c r="I89" s="12">
        <v>61</v>
      </c>
      <c r="J89" s="12">
        <v>1.4217656049301988</v>
      </c>
      <c r="K89" s="12">
        <v>-1.6117955549928897E-2</v>
      </c>
      <c r="L89" s="12"/>
      <c r="M89" s="12"/>
      <c r="N89" s="12"/>
      <c r="O89" s="12"/>
      <c r="P89" s="12"/>
      <c r="Q89" s="12"/>
    </row>
    <row r="90" spans="1:17" x14ac:dyDescent="0.35">
      <c r="A90" s="1">
        <v>8.8000000000000007</v>
      </c>
      <c r="B90" s="1">
        <f t="shared" si="6"/>
        <v>1.457645345204412</v>
      </c>
      <c r="C90" s="1">
        <f t="shared" si="7"/>
        <v>8.8000000000000007</v>
      </c>
      <c r="D90" s="1">
        <f t="shared" si="8"/>
        <v>77.440000000000012</v>
      </c>
      <c r="E90" s="1">
        <f t="shared" si="9"/>
        <v>681.47200000000021</v>
      </c>
      <c r="F90" s="1">
        <f t="shared" si="10"/>
        <v>-8741.4315004468444</v>
      </c>
      <c r="G90" s="1">
        <f t="shared" si="11"/>
        <v>-76924.597203932237</v>
      </c>
      <c r="I90" s="12">
        <v>62</v>
      </c>
      <c r="J90" s="12">
        <v>1.4221531816319892</v>
      </c>
      <c r="K90" s="12">
        <v>-1.3845964054296056E-2</v>
      </c>
      <c r="L90" s="12"/>
      <c r="M90" s="12"/>
      <c r="N90" s="12"/>
      <c r="O90" s="12"/>
      <c r="P90" s="12"/>
      <c r="Q90" s="12"/>
    </row>
    <row r="91" spans="1:17" x14ac:dyDescent="0.35">
      <c r="A91" s="1">
        <v>8.9</v>
      </c>
      <c r="B91" s="1">
        <f t="shared" si="6"/>
        <v>1.4589060606232205</v>
      </c>
      <c r="C91" s="1">
        <f t="shared" si="7"/>
        <v>8.9</v>
      </c>
      <c r="D91" s="1">
        <f t="shared" si="8"/>
        <v>79.210000000000008</v>
      </c>
      <c r="E91" s="1">
        <f t="shared" si="9"/>
        <v>704.96900000000005</v>
      </c>
      <c r="F91" s="1">
        <f t="shared" si="10"/>
        <v>-9153.5035651982726</v>
      </c>
      <c r="G91" s="1">
        <f t="shared" si="11"/>
        <v>-81466.181730264623</v>
      </c>
      <c r="I91" s="12">
        <v>63</v>
      </c>
      <c r="J91" s="12">
        <v>1.4224464760890594</v>
      </c>
      <c r="K91" s="12">
        <v>-1.1563272452381979E-2</v>
      </c>
      <c r="L91" s="12"/>
      <c r="M91" s="12"/>
      <c r="N91" s="12"/>
      <c r="O91" s="12"/>
      <c r="P91" s="12"/>
      <c r="Q91" s="12"/>
    </row>
    <row r="92" spans="1:17" x14ac:dyDescent="0.35">
      <c r="A92" s="1">
        <v>9</v>
      </c>
      <c r="B92" s="1">
        <f t="shared" si="6"/>
        <v>1.4601391056210009</v>
      </c>
      <c r="C92" s="1">
        <f t="shared" si="7"/>
        <v>9</v>
      </c>
      <c r="D92" s="1">
        <f t="shared" si="8"/>
        <v>81</v>
      </c>
      <c r="E92" s="1">
        <f t="shared" si="9"/>
        <v>729</v>
      </c>
      <c r="F92" s="1">
        <f t="shared" si="10"/>
        <v>-9579.9726719793871</v>
      </c>
      <c r="G92" s="1">
        <f t="shared" si="11"/>
        <v>-86219.75404781448</v>
      </c>
      <c r="I92" s="12">
        <v>64</v>
      </c>
      <c r="J92" s="12">
        <v>1.4226597936838348</v>
      </c>
      <c r="K92" s="12">
        <v>-9.2803396155287654E-3</v>
      </c>
      <c r="L92" s="12"/>
      <c r="M92" s="12"/>
      <c r="N92" s="12"/>
      <c r="O92" s="12"/>
      <c r="P92" s="12"/>
      <c r="Q92" s="12"/>
    </row>
    <row r="93" spans="1:17" x14ac:dyDescent="0.35">
      <c r="A93" s="1">
        <v>9.1</v>
      </c>
      <c r="B93" s="1">
        <f t="shared" si="6"/>
        <v>1.4613453776535332</v>
      </c>
      <c r="C93" s="1">
        <f t="shared" si="7"/>
        <v>9.1</v>
      </c>
      <c r="D93" s="1">
        <f t="shared" si="8"/>
        <v>82.809999999999988</v>
      </c>
      <c r="E93" s="1">
        <f t="shared" si="9"/>
        <v>753.57099999999991</v>
      </c>
      <c r="F93" s="1">
        <f t="shared" si="10"/>
        <v>-10021.17022801213</v>
      </c>
      <c r="G93" s="1">
        <f t="shared" si="11"/>
        <v>-91192.649074910369</v>
      </c>
      <c r="I93" s="12">
        <v>65</v>
      </c>
      <c r="J93" s="12">
        <v>1.4228067277063261</v>
      </c>
      <c r="K93" s="12">
        <v>-7.0071428353704057E-3</v>
      </c>
      <c r="L93" s="12"/>
      <c r="M93" s="12"/>
      <c r="N93" s="12"/>
      <c r="O93" s="12"/>
      <c r="P93" s="12"/>
      <c r="Q93" s="12"/>
    </row>
    <row r="94" spans="1:17" x14ac:dyDescent="0.35">
      <c r="A94" s="1">
        <v>9.1999999999999993</v>
      </c>
      <c r="B94" s="1">
        <f t="shared" si="6"/>
        <v>1.4625257359344406</v>
      </c>
      <c r="C94" s="1">
        <f t="shared" si="7"/>
        <v>9.1999999999999993</v>
      </c>
      <c r="D94" s="1">
        <f t="shared" si="8"/>
        <v>84.639999999999986</v>
      </c>
      <c r="E94" s="1">
        <f t="shared" si="9"/>
        <v>778.68799999999976</v>
      </c>
      <c r="F94" s="1">
        <f t="shared" si="10"/>
        <v>-10477.43141042252</v>
      </c>
      <c r="G94" s="1">
        <f t="shared" si="11"/>
        <v>-96392.368975887177</v>
      </c>
      <c r="I94" s="12">
        <v>66</v>
      </c>
      <c r="J94" s="12">
        <v>1.4229001726125914</v>
      </c>
      <c r="K94" s="12">
        <v>-4.7531742129598431E-3</v>
      </c>
      <c r="L94" s="12"/>
      <c r="M94" s="12"/>
      <c r="N94" s="12"/>
      <c r="O94" s="12"/>
      <c r="P94" s="12"/>
      <c r="Q94" s="12"/>
    </row>
    <row r="95" spans="1:17" x14ac:dyDescent="0.35">
      <c r="A95" s="1">
        <v>9.3000000000000007</v>
      </c>
      <c r="B95" s="1">
        <f t="shared" si="6"/>
        <v>1.4636810034426648</v>
      </c>
      <c r="C95" s="1">
        <f t="shared" si="7"/>
        <v>9.3000000000000007</v>
      </c>
      <c r="D95" s="1">
        <f t="shared" si="8"/>
        <v>86.490000000000009</v>
      </c>
      <c r="E95" s="1">
        <f t="shared" si="9"/>
        <v>804.3570000000002</v>
      </c>
      <c r="F95" s="1">
        <f t="shared" si="10"/>
        <v>-10949.095166241026</v>
      </c>
      <c r="G95" s="1">
        <f t="shared" si="11"/>
        <v>-101826.58504604155</v>
      </c>
      <c r="I95" s="12">
        <v>67</v>
      </c>
      <c r="J95" s="12">
        <v>1.4229523372832804</v>
      </c>
      <c r="K95" s="12">
        <v>-2.527438495518286E-3</v>
      </c>
      <c r="L95" s="12"/>
      <c r="M95" s="12"/>
      <c r="N95" s="12"/>
      <c r="O95" s="12"/>
      <c r="P95" s="12"/>
      <c r="Q95" s="12"/>
    </row>
    <row r="96" spans="1:17" x14ac:dyDescent="0.35">
      <c r="A96" s="1">
        <v>9.4</v>
      </c>
      <c r="B96" s="1">
        <f t="shared" si="6"/>
        <v>1.4648119688052967</v>
      </c>
      <c r="C96" s="1">
        <f t="shared" si="7"/>
        <v>9.4</v>
      </c>
      <c r="D96" s="1">
        <f t="shared" si="8"/>
        <v>88.360000000000014</v>
      </c>
      <c r="E96" s="1">
        <f t="shared" si="9"/>
        <v>830.58400000000017</v>
      </c>
      <c r="F96" s="1">
        <f t="shared" si="10"/>
        <v>-11436.504212402882</v>
      </c>
      <c r="G96" s="1">
        <f t="shared" si="11"/>
        <v>-107503.13959658709</v>
      </c>
      <c r="I96" s="12">
        <v>68</v>
      </c>
      <c r="J96" s="12">
        <v>1.4229747582822636</v>
      </c>
      <c r="K96" s="12">
        <v>-3.3845221919825974E-4</v>
      </c>
      <c r="L96" s="12"/>
      <c r="M96" s="12"/>
      <c r="N96" s="12"/>
      <c r="O96" s="12"/>
      <c r="P96" s="12"/>
      <c r="Q96" s="12"/>
    </row>
    <row r="97" spans="1:17" x14ac:dyDescent="0.35">
      <c r="A97" s="1">
        <v>9.5</v>
      </c>
      <c r="B97" s="1">
        <f t="shared" si="6"/>
        <v>1.4659193880646628</v>
      </c>
      <c r="C97" s="1">
        <f t="shared" si="7"/>
        <v>9.5</v>
      </c>
      <c r="D97" s="1">
        <f t="shared" si="8"/>
        <v>90.25</v>
      </c>
      <c r="E97" s="1">
        <f t="shared" si="9"/>
        <v>857.375</v>
      </c>
      <c r="F97" s="1">
        <f t="shared" si="10"/>
        <v>-11940.005035748432</v>
      </c>
      <c r="G97" s="1">
        <f t="shared" si="11"/>
        <v>-113430.04783961011</v>
      </c>
      <c r="I97" s="12">
        <v>69</v>
      </c>
      <c r="J97" s="12">
        <v>1.4229783131153324</v>
      </c>
      <c r="K97" s="12">
        <v>1.8057559682889135E-3</v>
      </c>
      <c r="L97" s="12"/>
      <c r="M97" s="12"/>
      <c r="N97" s="12"/>
      <c r="O97" s="12"/>
      <c r="P97" s="12"/>
      <c r="Q97" s="12"/>
    </row>
    <row r="98" spans="1:17" x14ac:dyDescent="0.35">
      <c r="A98" s="1">
        <v>9.6</v>
      </c>
      <c r="B98" s="1">
        <f t="shared" si="6"/>
        <v>1.4670039863378539</v>
      </c>
      <c r="C98" s="1">
        <f t="shared" si="7"/>
        <v>9.6</v>
      </c>
      <c r="D98" s="1">
        <f t="shared" si="8"/>
        <v>92.16</v>
      </c>
      <c r="E98" s="1">
        <f t="shared" si="9"/>
        <v>884.73599999999999</v>
      </c>
      <c r="F98" s="1">
        <f t="shared" si="10"/>
        <v>-12459.947893023431</v>
      </c>
      <c r="G98" s="1">
        <f t="shared" si="11"/>
        <v>-119615.49977302495</v>
      </c>
      <c r="I98" s="12">
        <v>70</v>
      </c>
      <c r="J98" s="12">
        <v>1.4229732334889513</v>
      </c>
      <c r="K98" s="12">
        <v>3.8976439177289546E-3</v>
      </c>
      <c r="L98" s="12"/>
      <c r="M98" s="12"/>
      <c r="N98" s="12"/>
      <c r="O98" s="12"/>
      <c r="P98" s="12"/>
      <c r="Q98" s="12"/>
    </row>
    <row r="99" spans="1:17" x14ac:dyDescent="0.35">
      <c r="A99" s="1">
        <v>9.6999999999999993</v>
      </c>
      <c r="B99" s="1">
        <f t="shared" si="6"/>
        <v>1.4680664593762272</v>
      </c>
      <c r="C99" s="1">
        <f t="shared" si="7"/>
        <v>9.6999999999999993</v>
      </c>
      <c r="D99" s="1">
        <f t="shared" si="8"/>
        <v>94.089999999999989</v>
      </c>
      <c r="E99" s="1">
        <f t="shared" si="9"/>
        <v>912.67299999999977</v>
      </c>
      <c r="F99" s="1">
        <f t="shared" si="10"/>
        <v>-12996.686810879306</v>
      </c>
      <c r="G99" s="1">
        <f t="shared" si="11"/>
        <v>-126067.86206552925</v>
      </c>
      <c r="I99" s="12">
        <v>71</v>
      </c>
      <c r="J99" s="12">
        <v>1.4229691185690871</v>
      </c>
      <c r="K99" s="12">
        <v>5.9301536216456174E-3</v>
      </c>
      <c r="L99" s="12"/>
      <c r="M99" s="12"/>
      <c r="N99" s="12"/>
      <c r="O99" s="12"/>
      <c r="P99" s="12"/>
      <c r="Q99" s="12"/>
    </row>
    <row r="100" spans="1:17" x14ac:dyDescent="0.35">
      <c r="A100" s="1">
        <v>9.8000000000000007</v>
      </c>
      <c r="B100" s="1">
        <f t="shared" si="6"/>
        <v>1.4691074750318196</v>
      </c>
      <c r="C100" s="1">
        <f t="shared" si="7"/>
        <v>9.8000000000000007</v>
      </c>
      <c r="D100" s="1">
        <f t="shared" si="8"/>
        <v>96.04000000000002</v>
      </c>
      <c r="E100" s="1">
        <f t="shared" si="9"/>
        <v>941.19200000000023</v>
      </c>
      <c r="F100" s="1">
        <f t="shared" si="10"/>
        <v>-13550.579585873458</v>
      </c>
      <c r="G100" s="1">
        <f t="shared" si="11"/>
        <v>-132795.67994155991</v>
      </c>
      <c r="I100" s="12">
        <v>72</v>
      </c>
      <c r="J100" s="12">
        <v>1.4229749482400753</v>
      </c>
      <c r="K100" s="12">
        <v>7.8967079807035212E-3</v>
      </c>
      <c r="L100" s="12"/>
      <c r="M100" s="12"/>
      <c r="N100" s="12"/>
      <c r="O100" s="12"/>
      <c r="P100" s="12"/>
      <c r="Q100" s="12"/>
    </row>
    <row r="101" spans="1:17" x14ac:dyDescent="0.35">
      <c r="A101" s="1">
        <v>9.9</v>
      </c>
      <c r="B101" s="1">
        <f t="shared" si="6"/>
        <v>1.4701276746370677</v>
      </c>
      <c r="C101" s="1">
        <f t="shared" si="7"/>
        <v>9.9</v>
      </c>
      <c r="D101" s="1">
        <f t="shared" si="8"/>
        <v>98.01</v>
      </c>
      <c r="E101" s="1">
        <f t="shared" si="9"/>
        <v>970.29900000000009</v>
      </c>
      <c r="F101" s="1">
        <f t="shared" si="10"/>
        <v>-14121.987784469455</v>
      </c>
      <c r="G101" s="1">
        <f t="shared" si="11"/>
        <v>-139807.6790662476</v>
      </c>
      <c r="I101" s="12">
        <v>73</v>
      </c>
      <c r="J101" s="12">
        <v>1.4229990963635568</v>
      </c>
      <c r="K101" s="12">
        <v>9.7912067738203934E-3</v>
      </c>
      <c r="L101" s="12"/>
      <c r="M101" s="12"/>
      <c r="N101" s="12"/>
      <c r="O101" s="12"/>
      <c r="P101" s="12"/>
      <c r="Q101" s="12"/>
    </row>
    <row r="102" spans="1:17" x14ac:dyDescent="0.35">
      <c r="A102" s="1">
        <v>10</v>
      </c>
      <c r="B102" s="1">
        <f t="shared" si="6"/>
        <v>1.4711276743037347</v>
      </c>
      <c r="C102" s="1">
        <f t="shared" si="7"/>
        <v>10</v>
      </c>
      <c r="D102" s="1">
        <f t="shared" si="8"/>
        <v>100</v>
      </c>
      <c r="E102" s="1">
        <f t="shared" si="9"/>
        <v>1000</v>
      </c>
      <c r="F102" s="1">
        <f t="shared" si="10"/>
        <v>-14711.276743037348</v>
      </c>
      <c r="G102" s="1">
        <f t="shared" si="11"/>
        <v>-147112.76743037347</v>
      </c>
      <c r="I102" s="12">
        <v>74</v>
      </c>
      <c r="J102" s="12">
        <v>1.4230493440374308</v>
      </c>
      <c r="K102" s="12">
        <v>1.1608021904325083E-2</v>
      </c>
      <c r="L102" s="12"/>
      <c r="M102" s="12"/>
      <c r="N102" s="12"/>
      <c r="O102" s="12"/>
      <c r="P102" s="12"/>
      <c r="Q102" s="12"/>
    </row>
    <row r="103" spans="1:17" x14ac:dyDescent="0.35">
      <c r="A103" s="1">
        <v>10.1</v>
      </c>
      <c r="B103" s="1">
        <f t="shared" si="6"/>
        <v>1.47210806614649</v>
      </c>
      <c r="C103" s="1">
        <f t="shared" si="7"/>
        <v>10.1</v>
      </c>
      <c r="D103" s="1">
        <f t="shared" si="8"/>
        <v>102.00999999999999</v>
      </c>
      <c r="E103" s="1">
        <f t="shared" si="9"/>
        <v>1030.3009999999999</v>
      </c>
      <c r="F103" s="1">
        <f t="shared" si="10"/>
        <v>-15318.815567853826</v>
      </c>
      <c r="G103" s="1">
        <f t="shared" si="11"/>
        <v>-154720.03723532363</v>
      </c>
      <c r="I103" s="12">
        <v>75</v>
      </c>
      <c r="J103" s="12">
        <v>1.4231328928548834</v>
      </c>
      <c r="K103" s="12">
        <v>1.3341991987044777E-2</v>
      </c>
      <c r="L103" s="12"/>
      <c r="M103" s="12"/>
      <c r="N103" s="12"/>
      <c r="O103" s="12"/>
      <c r="P103" s="12"/>
      <c r="Q103" s="12"/>
    </row>
    <row r="104" spans="1:17" x14ac:dyDescent="0.35">
      <c r="A104" s="1">
        <v>10.199999999999999</v>
      </c>
      <c r="B104" s="1">
        <f t="shared" si="6"/>
        <v>1.473069419436178</v>
      </c>
      <c r="C104" s="1">
        <f t="shared" si="7"/>
        <v>10.199999999999999</v>
      </c>
      <c r="D104" s="1">
        <f t="shared" si="8"/>
        <v>104.03999999999999</v>
      </c>
      <c r="E104" s="1">
        <f t="shared" si="9"/>
        <v>1061.2079999999999</v>
      </c>
      <c r="F104" s="1">
        <f t="shared" si="10"/>
        <v>-15944.977135102477</v>
      </c>
      <c r="G104" s="1">
        <f t="shared" si="11"/>
        <v>-162638.76677804525</v>
      </c>
      <c r="I104" s="12">
        <v>76</v>
      </c>
      <c r="J104" s="12">
        <v>1.4232563781634295</v>
      </c>
      <c r="K104" s="12">
        <v>1.4988416334793087E-2</v>
      </c>
      <c r="L104" s="12"/>
      <c r="M104" s="12"/>
      <c r="N104" s="12"/>
      <c r="O104" s="12"/>
      <c r="P104" s="12"/>
      <c r="Q104" s="12"/>
    </row>
    <row r="105" spans="1:17" x14ac:dyDescent="0.35">
      <c r="A105" s="1">
        <v>10.3</v>
      </c>
      <c r="B105" s="1">
        <f t="shared" si="6"/>
        <v>1.4740122816874226</v>
      </c>
      <c r="C105" s="1">
        <f t="shared" si="7"/>
        <v>10.3</v>
      </c>
      <c r="D105" s="1">
        <f t="shared" si="8"/>
        <v>106.09000000000002</v>
      </c>
      <c r="E105" s="1">
        <f t="shared" si="9"/>
        <v>1092.7270000000003</v>
      </c>
      <c r="F105" s="1">
        <f t="shared" si="10"/>
        <v>-16590.138090873963</v>
      </c>
      <c r="G105" s="1">
        <f t="shared" si="11"/>
        <v>-170878.42233600185</v>
      </c>
      <c r="I105" s="12">
        <v>77</v>
      </c>
      <c r="J105" s="12">
        <v>1.423425882324</v>
      </c>
      <c r="K105" s="12">
        <v>1.6543048396839621E-2</v>
      </c>
      <c r="L105" s="12"/>
      <c r="M105" s="12"/>
      <c r="N105" s="12"/>
      <c r="O105" s="12"/>
      <c r="P105" s="12"/>
      <c r="Q105" s="12"/>
    </row>
    <row r="106" spans="1:17" x14ac:dyDescent="0.35">
      <c r="A106" s="1">
        <v>10.4</v>
      </c>
      <c r="B106" s="1">
        <f t="shared" si="6"/>
        <v>1.4749371796848834</v>
      </c>
      <c r="C106" s="1">
        <f t="shared" si="7"/>
        <v>10.4</v>
      </c>
      <c r="D106" s="1">
        <f t="shared" si="8"/>
        <v>108.16000000000001</v>
      </c>
      <c r="E106" s="1">
        <f t="shared" si="9"/>
        <v>1124.8640000000003</v>
      </c>
      <c r="F106" s="1">
        <f t="shared" si="10"/>
        <v>-17254.678851166191</v>
      </c>
      <c r="G106" s="1">
        <f t="shared" si="11"/>
        <v>-179448.6600521284</v>
      </c>
      <c r="I106" s="12">
        <v>78</v>
      </c>
      <c r="J106" s="12">
        <v>1.4236469479700649</v>
      </c>
      <c r="K106" s="12">
        <v>1.8002088696811747E-2</v>
      </c>
      <c r="L106" s="12"/>
      <c r="M106" s="12"/>
      <c r="N106" s="12"/>
      <c r="O106" s="12"/>
      <c r="P106" s="12"/>
      <c r="Q106" s="12"/>
    </row>
    <row r="107" spans="1:17" x14ac:dyDescent="0.35">
      <c r="A107" s="1">
        <v>10.5</v>
      </c>
      <c r="B107" s="1">
        <f t="shared" si="6"/>
        <v>1.4758446204521403</v>
      </c>
      <c r="C107" s="1">
        <f t="shared" si="7"/>
        <v>10.5</v>
      </c>
      <c r="D107" s="1">
        <f t="shared" si="8"/>
        <v>110.25</v>
      </c>
      <c r="E107" s="1">
        <f t="shared" si="9"/>
        <v>1157.625</v>
      </c>
      <c r="F107" s="1">
        <f t="shared" si="10"/>
        <v>-17938.983601884542</v>
      </c>
      <c r="G107" s="1">
        <f t="shared" si="11"/>
        <v>-188359.32781978769</v>
      </c>
      <c r="I107" s="12">
        <v>79</v>
      </c>
      <c r="J107" s="12">
        <v>1.4239245912667706</v>
      </c>
      <c r="K107" s="12">
        <v>1.9362177312887807E-2</v>
      </c>
      <c r="L107" s="12"/>
      <c r="M107" s="12"/>
      <c r="N107" s="12"/>
      <c r="O107" s="12"/>
      <c r="P107" s="12"/>
      <c r="Q107" s="12"/>
    </row>
    <row r="108" spans="1:17" x14ac:dyDescent="0.35">
      <c r="A108" s="1">
        <v>10.6</v>
      </c>
      <c r="B108" s="1">
        <f t="shared" si="6"/>
        <v>1.4767350921669102</v>
      </c>
      <c r="C108" s="1">
        <f t="shared" si="7"/>
        <v>10.6</v>
      </c>
      <c r="D108" s="1">
        <f t="shared" si="8"/>
        <v>112.36</v>
      </c>
      <c r="E108" s="1">
        <f t="shared" si="9"/>
        <v>1191.0159999999998</v>
      </c>
      <c r="F108" s="1">
        <f t="shared" si="10"/>
        <v>-18643.440298842004</v>
      </c>
      <c r="G108" s="1">
        <f t="shared" si="11"/>
        <v>-197620.46716772526</v>
      </c>
      <c r="I108" s="12">
        <v>80</v>
      </c>
      <c r="J108" s="12">
        <v>1.4242633151701296</v>
      </c>
      <c r="K108" s="12">
        <v>2.0620385938968866E-2</v>
      </c>
      <c r="L108" s="12"/>
      <c r="M108" s="12"/>
      <c r="N108" s="12"/>
      <c r="O108" s="12"/>
      <c r="P108" s="12"/>
      <c r="Q108" s="12"/>
    </row>
    <row r="109" spans="1:17" x14ac:dyDescent="0.35">
      <c r="A109" s="1">
        <v>10.7</v>
      </c>
      <c r="B109" s="1">
        <f t="shared" si="6"/>
        <v>1.4776090650260174</v>
      </c>
      <c r="C109" s="1">
        <f t="shared" si="7"/>
        <v>10.7</v>
      </c>
      <c r="D109" s="1">
        <f t="shared" si="8"/>
        <v>114.48999999999998</v>
      </c>
      <c r="E109" s="1">
        <f t="shared" si="9"/>
        <v>1225.0429999999997</v>
      </c>
      <c r="F109" s="1">
        <f t="shared" si="10"/>
        <v>-19368.440667759332</v>
      </c>
      <c r="G109" s="1">
        <f t="shared" si="11"/>
        <v>-207242.31514502486</v>
      </c>
      <c r="I109" s="12">
        <v>81</v>
      </c>
      <c r="J109" s="12">
        <v>1.4246671226862135</v>
      </c>
      <c r="K109" s="12">
        <v>2.1774209561921554E-2</v>
      </c>
      <c r="L109" s="12"/>
      <c r="M109" s="12"/>
      <c r="N109" s="12"/>
      <c r="O109" s="12"/>
      <c r="P109" s="12"/>
      <c r="Q109" s="12"/>
    </row>
    <row r="110" spans="1:17" x14ac:dyDescent="0.35">
      <c r="A110" s="1">
        <v>10.8</v>
      </c>
      <c r="B110" s="1">
        <f t="shared" si="6"/>
        <v>1.4784669920632976</v>
      </c>
      <c r="C110" s="1">
        <f t="shared" si="7"/>
        <v>10.8</v>
      </c>
      <c r="D110" s="1">
        <f t="shared" si="8"/>
        <v>116.64000000000001</v>
      </c>
      <c r="E110" s="1">
        <f t="shared" si="9"/>
        <v>1259.7120000000002</v>
      </c>
      <c r="F110" s="1">
        <f t="shared" si="10"/>
        <v>-20114.380204265246</v>
      </c>
      <c r="G110" s="1">
        <f t="shared" si="11"/>
        <v>-217235.30620606468</v>
      </c>
      <c r="I110" s="12">
        <v>82</v>
      </c>
      <c r="J110" s="12">
        <v>1.4251395301303786</v>
      </c>
      <c r="K110" s="12">
        <v>2.282155778662287E-2</v>
      </c>
      <c r="L110" s="12"/>
      <c r="M110" s="12"/>
      <c r="N110" s="12"/>
      <c r="O110" s="12"/>
      <c r="P110" s="12"/>
      <c r="Q110" s="12"/>
    </row>
    <row r="111" spans="1:17" x14ac:dyDescent="0.35">
      <c r="A111" s="1">
        <v>10.9</v>
      </c>
      <c r="B111" s="1">
        <f t="shared" si="6"/>
        <v>1.4793093099233887</v>
      </c>
      <c r="C111" s="1">
        <f t="shared" si="7"/>
        <v>10.9</v>
      </c>
      <c r="D111" s="1">
        <f t="shared" si="8"/>
        <v>118.81</v>
      </c>
      <c r="E111" s="1">
        <f t="shared" si="9"/>
        <v>1295.029</v>
      </c>
      <c r="F111" s="1">
        <f t="shared" si="10"/>
        <v>-20881.65817389646</v>
      </c>
      <c r="G111" s="1">
        <f t="shared" si="11"/>
        <v>-227610.07409547141</v>
      </c>
      <c r="I111" s="12">
        <v>83</v>
      </c>
      <c r="J111" s="12">
        <v>1.4256835803865209</v>
      </c>
      <c r="K111" s="12">
        <v>2.3760745837612118E-2</v>
      </c>
      <c r="L111" s="12"/>
      <c r="M111" s="12"/>
      <c r="N111" s="12"/>
      <c r="O111" s="12"/>
      <c r="P111" s="12"/>
      <c r="Q111" s="12"/>
    </row>
    <row r="112" spans="1:17" x14ac:dyDescent="0.35">
      <c r="A112" s="1">
        <v>11</v>
      </c>
      <c r="B112" s="1">
        <f t="shared" si="6"/>
        <v>1.4801364395941514</v>
      </c>
      <c r="C112" s="1">
        <f t="shared" si="7"/>
        <v>11</v>
      </c>
      <c r="D112" s="1">
        <f t="shared" si="8"/>
        <v>121</v>
      </c>
      <c r="E112" s="1">
        <f t="shared" si="9"/>
        <v>1331</v>
      </c>
      <c r="F112" s="1">
        <f t="shared" si="10"/>
        <v>-21670.67761209797</v>
      </c>
      <c r="G112" s="1">
        <f t="shared" si="11"/>
        <v>-238377.45373307768</v>
      </c>
      <c r="I112" s="12">
        <v>84</v>
      </c>
      <c r="J112" s="12">
        <v>1.4263018561663285</v>
      </c>
      <c r="K112" s="12">
        <v>2.4590485263544126E-2</v>
      </c>
      <c r="L112" s="12"/>
      <c r="M112" s="12"/>
      <c r="N112" s="12"/>
      <c r="O112" s="12"/>
      <c r="P112" s="12"/>
      <c r="Q112" s="12"/>
    </row>
    <row r="113" spans="1:17" x14ac:dyDescent="0.35">
      <c r="A113" s="1">
        <v>11.1</v>
      </c>
      <c r="B113" s="1">
        <f t="shared" si="6"/>
        <v>1.4809487871002689</v>
      </c>
      <c r="C113" s="1">
        <f t="shared" si="7"/>
        <v>11.1</v>
      </c>
      <c r="D113" s="1">
        <f t="shared" si="8"/>
        <v>123.21</v>
      </c>
      <c r="E113" s="1">
        <f t="shared" si="9"/>
        <v>1367.6309999999999</v>
      </c>
      <c r="F113" s="1">
        <f t="shared" si="10"/>
        <v>-22481.845324223079</v>
      </c>
      <c r="G113" s="1">
        <f t="shared" si="11"/>
        <v>-249548.48309887617</v>
      </c>
      <c r="I113" s="12">
        <v>85</v>
      </c>
      <c r="J113" s="12">
        <v>1.4269964932685804</v>
      </c>
      <c r="K113" s="12">
        <v>2.5309874368178553E-2</v>
      </c>
      <c r="L113" s="12"/>
      <c r="M113" s="12"/>
      <c r="N113" s="12"/>
      <c r="O113" s="12"/>
      <c r="P113" s="12"/>
      <c r="Q113" s="12"/>
    </row>
    <row r="114" spans="1:17" x14ac:dyDescent="0.35">
      <c r="A114" s="1">
        <v>11.2</v>
      </c>
      <c r="B114" s="1">
        <f t="shared" si="6"/>
        <v>1.4817467441603989</v>
      </c>
      <c r="C114" s="1">
        <f t="shared" si="7"/>
        <v>11.2</v>
      </c>
      <c r="D114" s="1">
        <f t="shared" si="8"/>
        <v>125.43999999999998</v>
      </c>
      <c r="E114" s="1">
        <f t="shared" si="9"/>
        <v>1404.9279999999997</v>
      </c>
      <c r="F114" s="1">
        <f t="shared" si="10"/>
        <v>-23315.57188553354</v>
      </c>
      <c r="G114" s="1">
        <f t="shared" si="11"/>
        <v>-261134.40511797561</v>
      </c>
      <c r="I114" s="12">
        <v>86</v>
      </c>
      <c r="J114" s="12">
        <v>1.4277691938384338</v>
      </c>
      <c r="K114" s="12">
        <v>2.591838838959859E-2</v>
      </c>
      <c r="L114" s="12"/>
      <c r="M114" s="12"/>
      <c r="N114" s="12"/>
      <c r="O114" s="12"/>
      <c r="P114" s="12"/>
      <c r="Q114" s="12"/>
    </row>
    <row r="115" spans="1:17" x14ac:dyDescent="0.35">
      <c r="A115" s="1">
        <v>11.3</v>
      </c>
      <c r="B115" s="1">
        <f t="shared" si="6"/>
        <v>1.482530688810088</v>
      </c>
      <c r="C115" s="1">
        <f t="shared" si="7"/>
        <v>11.3</v>
      </c>
      <c r="D115" s="1">
        <f t="shared" si="8"/>
        <v>127.69000000000001</v>
      </c>
      <c r="E115" s="1">
        <f t="shared" si="9"/>
        <v>1442.8970000000002</v>
      </c>
      <c r="F115" s="1">
        <f t="shared" si="10"/>
        <v>-24172.271641199713</v>
      </c>
      <c r="G115" s="1">
        <f t="shared" si="11"/>
        <v>-273146.66954555677</v>
      </c>
      <c r="I115" s="12">
        <v>87</v>
      </c>
      <c r="J115" s="12">
        <v>1.4286212396267686</v>
      </c>
      <c r="K115" s="12">
        <v>2.6415869447317331E-2</v>
      </c>
      <c r="L115" s="12"/>
      <c r="M115" s="12"/>
      <c r="N115" s="12"/>
      <c r="O115" s="12"/>
      <c r="P115" s="12"/>
      <c r="Q115" s="12"/>
    </row>
    <row r="116" spans="1:17" x14ac:dyDescent="0.35">
      <c r="A116" s="1">
        <v>11.4</v>
      </c>
      <c r="B116" s="1">
        <f t="shared" si="6"/>
        <v>1.4833009859925053</v>
      </c>
      <c r="C116" s="1">
        <f t="shared" si="7"/>
        <v>11.4</v>
      </c>
      <c r="D116" s="1">
        <f t="shared" si="8"/>
        <v>129.96</v>
      </c>
      <c r="E116" s="1">
        <f t="shared" si="9"/>
        <v>1481.5440000000001</v>
      </c>
      <c r="F116" s="1">
        <f t="shared" si="10"/>
        <v>-25052.362706300599</v>
      </c>
      <c r="G116" s="1">
        <f t="shared" si="11"/>
        <v>-285596.93485182681</v>
      </c>
      <c r="I116" s="12">
        <v>88</v>
      </c>
      <c r="J116" s="12">
        <v>1.4295535052494919</v>
      </c>
      <c r="K116" s="12">
        <v>2.6802516275341359E-2</v>
      </c>
      <c r="L116" s="12"/>
      <c r="M116" s="12"/>
      <c r="N116" s="12"/>
      <c r="O116" s="12"/>
      <c r="P116" s="12"/>
      <c r="Q116" s="12"/>
    </row>
    <row r="117" spans="1:17" x14ac:dyDescent="0.35">
      <c r="A117" s="1">
        <v>11.5</v>
      </c>
      <c r="B117" s="1">
        <f t="shared" si="6"/>
        <v>1.4840579881189115</v>
      </c>
      <c r="C117" s="1">
        <f t="shared" si="7"/>
        <v>11.5</v>
      </c>
      <c r="D117" s="1">
        <f t="shared" si="8"/>
        <v>132.25</v>
      </c>
      <c r="E117" s="1">
        <f t="shared" si="9"/>
        <v>1520.875</v>
      </c>
      <c r="F117" s="1">
        <f t="shared" si="10"/>
        <v>-25956.266965824019</v>
      </c>
      <c r="G117" s="1">
        <f t="shared" si="11"/>
        <v>-298497.07010697626</v>
      </c>
      <c r="I117" s="12">
        <v>89</v>
      </c>
      <c r="J117" s="12">
        <v>1.4305664714468944</v>
      </c>
      <c r="K117" s="12">
        <v>2.7078873757517608E-2</v>
      </c>
      <c r="L117" s="12"/>
      <c r="M117" s="12"/>
      <c r="N117" s="12"/>
      <c r="O117" s="12"/>
      <c r="P117" s="12"/>
      <c r="Q117" s="12"/>
    </row>
    <row r="118" spans="1:17" x14ac:dyDescent="0.35">
      <c r="A118" s="1">
        <v>11.6</v>
      </c>
      <c r="B118" s="1">
        <f t="shared" si="6"/>
        <v>1.4848020356006559</v>
      </c>
      <c r="C118" s="1">
        <f t="shared" si="7"/>
        <v>11.6</v>
      </c>
      <c r="D118" s="1">
        <f t="shared" si="8"/>
        <v>134.56</v>
      </c>
      <c r="E118" s="1">
        <f t="shared" si="9"/>
        <v>1560.896</v>
      </c>
      <c r="F118" s="1">
        <f t="shared" si="10"/>
        <v>-26884.410074666688</v>
      </c>
      <c r="G118" s="1">
        <f t="shared" si="11"/>
        <v>-311859.15686613356</v>
      </c>
      <c r="I118" s="12">
        <v>90</v>
      </c>
      <c r="J118" s="12">
        <v>1.4316602383430213</v>
      </c>
      <c r="K118" s="12">
        <v>2.7245822280199228E-2</v>
      </c>
      <c r="L118" s="12"/>
      <c r="M118" s="12"/>
      <c r="N118" s="12"/>
      <c r="O118" s="12"/>
      <c r="P118" s="12"/>
      <c r="Q118" s="12"/>
    </row>
    <row r="119" spans="1:17" x14ac:dyDescent="0.35">
      <c r="A119" s="1">
        <v>11.7</v>
      </c>
      <c r="B119" s="1">
        <f t="shared" si="6"/>
        <v>1.4855334573543673</v>
      </c>
      <c r="C119" s="1">
        <f t="shared" si="7"/>
        <v>11.7</v>
      </c>
      <c r="D119" s="1">
        <f t="shared" si="8"/>
        <v>136.88999999999999</v>
      </c>
      <c r="E119" s="1">
        <f t="shared" si="9"/>
        <v>1601.6129999999998</v>
      </c>
      <c r="F119" s="1">
        <f t="shared" si="10"/>
        <v>-27837.221457634289</v>
      </c>
      <c r="G119" s="1">
        <f t="shared" si="11"/>
        <v>-325695.49105432117</v>
      </c>
      <c r="I119" s="12">
        <v>91</v>
      </c>
      <c r="J119" s="12">
        <v>1.4328345387050314</v>
      </c>
      <c r="K119" s="12">
        <v>2.7304566915969497E-2</v>
      </c>
      <c r="L119" s="12"/>
      <c r="M119" s="12"/>
      <c r="N119" s="12"/>
      <c r="O119" s="12"/>
      <c r="P119" s="12"/>
      <c r="Q119" s="12"/>
    </row>
    <row r="120" spans="1:17" x14ac:dyDescent="0.35">
      <c r="A120" s="1">
        <v>11.8</v>
      </c>
      <c r="B120" s="1">
        <f t="shared" si="6"/>
        <v>1.4862525712818986</v>
      </c>
      <c r="C120" s="1">
        <f t="shared" si="7"/>
        <v>11.8</v>
      </c>
      <c r="D120" s="1">
        <f t="shared" si="8"/>
        <v>139.24</v>
      </c>
      <c r="E120" s="1">
        <f t="shared" si="9"/>
        <v>1643.0320000000002</v>
      </c>
      <c r="F120" s="1">
        <f t="shared" si="10"/>
        <v>-28815.134309441597</v>
      </c>
      <c r="G120" s="1">
        <f t="shared" si="11"/>
        <v>-340018.58485141088</v>
      </c>
      <c r="I120" s="12">
        <v>92</v>
      </c>
      <c r="J120" s="12">
        <v>1.4340887512025779</v>
      </c>
      <c r="K120" s="12">
        <v>2.7256626450955279E-2</v>
      </c>
      <c r="L120" s="12"/>
      <c r="M120" s="12"/>
      <c r="N120" s="12"/>
      <c r="O120" s="12"/>
      <c r="P120" s="12"/>
      <c r="Q120" s="12"/>
    </row>
    <row r="121" spans="1:17" x14ac:dyDescent="0.35">
      <c r="A121" s="1">
        <v>11.9</v>
      </c>
      <c r="B121" s="1">
        <f t="shared" si="6"/>
        <v>1.4869596847264821</v>
      </c>
      <c r="C121" s="1">
        <f t="shared" si="7"/>
        <v>11.9</v>
      </c>
      <c r="D121" s="1">
        <f t="shared" si="8"/>
        <v>141.61000000000001</v>
      </c>
      <c r="E121" s="1">
        <f t="shared" si="9"/>
        <v>1685.1590000000001</v>
      </c>
      <c r="F121" s="1">
        <f t="shared" si="10"/>
        <v>-29818.585594712535</v>
      </c>
      <c r="G121" s="1">
        <f t="shared" si="11"/>
        <v>-354841.16857707914</v>
      </c>
      <c r="I121" s="12">
        <v>93</v>
      </c>
      <c r="J121" s="12">
        <v>1.4354219136672057</v>
      </c>
      <c r="K121" s="12">
        <v>2.7103822267234845E-2</v>
      </c>
      <c r="L121" s="12"/>
      <c r="M121" s="12"/>
      <c r="N121" s="12"/>
      <c r="O121" s="12"/>
      <c r="P121" s="12"/>
      <c r="Q121" s="12"/>
    </row>
    <row r="122" spans="1:17" x14ac:dyDescent="0.35">
      <c r="A122" s="1">
        <v>12</v>
      </c>
      <c r="B122" s="1">
        <f t="shared" si="6"/>
        <v>1.4876550949064553</v>
      </c>
      <c r="C122" s="1">
        <f t="shared" si="7"/>
        <v>12</v>
      </c>
      <c r="D122" s="1">
        <f t="shared" si="8"/>
        <v>144</v>
      </c>
      <c r="E122" s="1">
        <f t="shared" si="9"/>
        <v>1728</v>
      </c>
      <c r="F122" s="1">
        <f t="shared" si="10"/>
        <v>-30848.016047980258</v>
      </c>
      <c r="G122" s="1">
        <f t="shared" si="11"/>
        <v>-370176.1925757631</v>
      </c>
      <c r="I122" s="12">
        <v>94</v>
      </c>
      <c r="J122" s="12">
        <v>1.4368327363517581</v>
      </c>
      <c r="K122" s="12">
        <v>2.6848267090906708E-2</v>
      </c>
      <c r="L122" s="12"/>
      <c r="M122" s="12"/>
      <c r="N122" s="12"/>
      <c r="O122" s="12"/>
      <c r="P122" s="12"/>
      <c r="Q122" s="12"/>
    </row>
    <row r="123" spans="1:17" x14ac:dyDescent="0.35">
      <c r="A123" s="1">
        <v>12.1</v>
      </c>
      <c r="B123" s="1">
        <f t="shared" si="6"/>
        <v>1.4883390893278305</v>
      </c>
      <c r="C123" s="1">
        <f t="shared" si="7"/>
        <v>12.1</v>
      </c>
      <c r="D123" s="1">
        <f t="shared" si="8"/>
        <v>146.41</v>
      </c>
      <c r="E123" s="1">
        <f t="shared" si="9"/>
        <v>1771.5609999999999</v>
      </c>
      <c r="F123" s="1">
        <f t="shared" si="10"/>
        <v>-31903.870173687279</v>
      </c>
      <c r="G123" s="1">
        <f t="shared" si="11"/>
        <v>-386036.82910161611</v>
      </c>
      <c r="I123" s="12">
        <v>95</v>
      </c>
      <c r="J123" s="12">
        <v>1.4383196151897675</v>
      </c>
      <c r="K123" s="12">
        <v>2.6492353615529263E-2</v>
      </c>
      <c r="L123" s="12"/>
      <c r="M123" s="12"/>
      <c r="N123" s="12"/>
      <c r="O123" s="12"/>
      <c r="P123" s="12"/>
      <c r="Q123" s="12"/>
    </row>
    <row r="124" spans="1:17" x14ac:dyDescent="0.35">
      <c r="A124" s="1">
        <v>12.2</v>
      </c>
      <c r="B124" s="1">
        <f t="shared" si="6"/>
        <v>1.4890119461769007</v>
      </c>
      <c r="C124" s="1">
        <f t="shared" si="7"/>
        <v>12.2</v>
      </c>
      <c r="D124" s="1">
        <f t="shared" si="8"/>
        <v>148.83999999999997</v>
      </c>
      <c r="E124" s="1">
        <f t="shared" si="9"/>
        <v>1815.8479999999995</v>
      </c>
      <c r="F124" s="1">
        <f t="shared" si="10"/>
        <v>-32986.596246185472</v>
      </c>
      <c r="G124" s="1">
        <f t="shared" si="11"/>
        <v>-402436.47420346277</v>
      </c>
      <c r="I124" s="12">
        <v>96</v>
      </c>
      <c r="J124" s="12">
        <v>1.4398806450549047</v>
      </c>
      <c r="K124" s="12">
        <v>2.603874300975817E-2</v>
      </c>
      <c r="L124" s="12"/>
      <c r="M124" s="12"/>
      <c r="N124" s="12"/>
      <c r="O124" s="12"/>
      <c r="P124" s="12"/>
      <c r="Q124" s="12"/>
    </row>
    <row r="125" spans="1:17" x14ac:dyDescent="0.35">
      <c r="A125" s="1">
        <v>12.3</v>
      </c>
      <c r="B125" s="1">
        <f t="shared" si="6"/>
        <v>1.4896739346939956</v>
      </c>
      <c r="C125" s="1">
        <f t="shared" si="7"/>
        <v>12.3</v>
      </c>
      <c r="D125" s="1">
        <f t="shared" si="8"/>
        <v>151.29000000000002</v>
      </c>
      <c r="E125" s="1">
        <f t="shared" si="9"/>
        <v>1860.8670000000004</v>
      </c>
      <c r="F125" s="1">
        <f t="shared" si="10"/>
        <v>-34096.646309736207</v>
      </c>
      <c r="G125" s="1">
        <f t="shared" si="11"/>
        <v>-419388.74960975541</v>
      </c>
      <c r="I125" s="12">
        <v>97</v>
      </c>
      <c r="J125" s="12">
        <v>1.4415136330203757</v>
      </c>
      <c r="K125" s="12">
        <v>2.5490353317478176E-2</v>
      </c>
      <c r="L125" s="12"/>
      <c r="M125" s="12"/>
      <c r="N125" s="12"/>
      <c r="O125" s="12"/>
      <c r="P125" s="12"/>
      <c r="Q125" s="12"/>
    </row>
    <row r="126" spans="1:17" x14ac:dyDescent="0.35">
      <c r="A126" s="1">
        <v>12.4</v>
      </c>
      <c r="B126" s="1">
        <f t="shared" si="6"/>
        <v>1.4903253155294358</v>
      </c>
      <c r="C126" s="1">
        <f t="shared" si="7"/>
        <v>12.4</v>
      </c>
      <c r="D126" s="1">
        <f t="shared" si="8"/>
        <v>153.76000000000002</v>
      </c>
      <c r="E126" s="1">
        <f t="shared" si="9"/>
        <v>1906.6240000000003</v>
      </c>
      <c r="F126" s="1">
        <f t="shared" si="10"/>
        <v>-35234.476178510347</v>
      </c>
      <c r="G126" s="1">
        <f t="shared" si="11"/>
        <v>-436907.50461352832</v>
      </c>
      <c r="I126" s="12">
        <v>98</v>
      </c>
      <c r="J126" s="12">
        <v>1.4432161116183693</v>
      </c>
      <c r="K126" s="12">
        <v>2.4850347757857882E-2</v>
      </c>
      <c r="L126" s="12"/>
      <c r="M126" s="12"/>
      <c r="N126" s="12"/>
      <c r="O126" s="12"/>
      <c r="P126" s="12"/>
      <c r="Q126" s="12"/>
    </row>
    <row r="127" spans="1:17" x14ac:dyDescent="0.35">
      <c r="A127" s="1">
        <v>12.5</v>
      </c>
      <c r="B127" s="1">
        <f t="shared" si="6"/>
        <v>1.4909663410826592</v>
      </c>
      <c r="C127" s="1">
        <f t="shared" si="7"/>
        <v>12.5</v>
      </c>
      <c r="D127" s="1">
        <f t="shared" si="8"/>
        <v>156.25</v>
      </c>
      <c r="E127" s="1">
        <f t="shared" si="9"/>
        <v>1953.125</v>
      </c>
      <c r="F127" s="1">
        <f t="shared" si="10"/>
        <v>-36400.545436588363</v>
      </c>
      <c r="G127" s="1">
        <f t="shared" si="11"/>
        <v>-455006.81795735448</v>
      </c>
      <c r="I127" s="12">
        <v>99</v>
      </c>
      <c r="J127" s="12">
        <v>1.4449853520995037</v>
      </c>
      <c r="K127" s="12">
        <v>2.4122122932315859E-2</v>
      </c>
      <c r="L127" s="12"/>
      <c r="M127" s="12"/>
      <c r="N127" s="12"/>
      <c r="O127" s="12"/>
      <c r="P127" s="12"/>
      <c r="Q127" s="12"/>
    </row>
    <row r="128" spans="1:17" x14ac:dyDescent="0.35">
      <c r="A128" s="1">
        <v>12.6</v>
      </c>
      <c r="B128" s="1">
        <f t="shared" si="6"/>
        <v>1.4915972558254451</v>
      </c>
      <c r="C128" s="1">
        <f t="shared" si="7"/>
        <v>12.6</v>
      </c>
      <c r="D128" s="1">
        <f t="shared" si="8"/>
        <v>158.76</v>
      </c>
      <c r="E128" s="1">
        <f t="shared" si="9"/>
        <v>2000.3759999999997</v>
      </c>
      <c r="F128" s="1">
        <f t="shared" si="10"/>
        <v>-37595.31743796041</v>
      </c>
      <c r="G128" s="1">
        <f t="shared" si="11"/>
        <v>-473700.99971830111</v>
      </c>
      <c r="I128" s="12">
        <v>100</v>
      </c>
      <c r="J128" s="12">
        <v>1.4468183776922516</v>
      </c>
      <c r="K128" s="12">
        <v>2.3309296944816094E-2</v>
      </c>
      <c r="L128" s="12"/>
      <c r="M128" s="12"/>
      <c r="N128" s="12"/>
      <c r="O128" s="12"/>
      <c r="P128" s="12"/>
      <c r="Q128" s="12"/>
    </row>
    <row r="129" spans="1:17" x14ac:dyDescent="0.35">
      <c r="A129" s="1">
        <v>12.7</v>
      </c>
      <c r="B129" s="1">
        <f t="shared" si="6"/>
        <v>1.4922182966100905</v>
      </c>
      <c r="C129" s="1">
        <f t="shared" si="7"/>
        <v>12.7</v>
      </c>
      <c r="D129" s="1">
        <f t="shared" si="8"/>
        <v>161.29</v>
      </c>
      <c r="E129" s="1">
        <f t="shared" si="9"/>
        <v>2048.3829999999998</v>
      </c>
      <c r="F129" s="1">
        <f t="shared" si="10"/>
        <v>-38819.25930652635</v>
      </c>
      <c r="G129" s="1">
        <f t="shared" si="11"/>
        <v>-493004.59319288464</v>
      </c>
      <c r="I129" s="12">
        <v>101</v>
      </c>
      <c r="J129" s="12">
        <v>1.4487119768624128</v>
      </c>
      <c r="K129" s="12">
        <v>2.241569744132188E-2</v>
      </c>
      <c r="L129" s="12"/>
      <c r="M129" s="12"/>
      <c r="N129" s="12"/>
      <c r="O129" s="12"/>
      <c r="P129" s="12"/>
      <c r="Q129" s="12"/>
    </row>
    <row r="130" spans="1:17" x14ac:dyDescent="0.35">
      <c r="A130" s="1">
        <v>12.8</v>
      </c>
      <c r="B130" s="1">
        <f t="shared" si="6"/>
        <v>1.4928296929633542</v>
      </c>
      <c r="C130" s="1">
        <f t="shared" si="7"/>
        <v>12.8</v>
      </c>
      <c r="D130" s="1">
        <f t="shared" si="8"/>
        <v>163.84000000000003</v>
      </c>
      <c r="E130" s="1">
        <f t="shared" si="9"/>
        <v>2097.1520000000005</v>
      </c>
      <c r="F130" s="1">
        <f t="shared" si="10"/>
        <v>-40072.841936095814</v>
      </c>
      <c r="G130" s="1">
        <f t="shared" si="11"/>
        <v>-512932.37678202649</v>
      </c>
      <c r="I130" s="12">
        <v>102</v>
      </c>
      <c r="J130" s="12">
        <v>1.4506627165725703</v>
      </c>
      <c r="K130" s="12">
        <v>2.1445349573919747E-2</v>
      </c>
      <c r="L130" s="12"/>
      <c r="M130" s="12"/>
      <c r="N130" s="12"/>
      <c r="O130" s="12"/>
      <c r="P130" s="12"/>
      <c r="Q130" s="12"/>
    </row>
    <row r="131" spans="1:17" x14ac:dyDescent="0.35">
      <c r="A131" s="1">
        <v>12.9</v>
      </c>
      <c r="B131" s="1">
        <f t="shared" ref="B131:B194" si="12">ATAN(A131)</f>
        <v>1.4934316673669235</v>
      </c>
      <c r="C131" s="1">
        <f t="shared" ref="C131:C194" si="13">A131</f>
        <v>12.9</v>
      </c>
      <c r="D131" s="1">
        <f t="shared" ref="D131:D194" si="14">A131^2</f>
        <v>166.41</v>
      </c>
      <c r="E131" s="1">
        <f t="shared" ref="E131:E194" si="15">A131^3</f>
        <v>2146.6889999999999</v>
      </c>
      <c r="F131" s="1">
        <f t="shared" ref="F131:F194" si="16">-B131*A131^4</f>
        <v>-41356.539990388206</v>
      </c>
      <c r="G131" s="1">
        <f t="shared" ref="G131:G194" si="17">-B131*A131^5</f>
        <v>-533499.36587600794</v>
      </c>
      <c r="I131" s="12">
        <v>103</v>
      </c>
      <c r="J131" s="12">
        <v>1.4526669555415295</v>
      </c>
      <c r="K131" s="12">
        <v>2.0402463894648504E-2</v>
      </c>
      <c r="L131" s="12"/>
      <c r="M131" s="12"/>
      <c r="N131" s="12"/>
      <c r="O131" s="12"/>
      <c r="P131" s="12"/>
      <c r="Q131" s="12"/>
    </row>
    <row r="132" spans="1:17" x14ac:dyDescent="0.35">
      <c r="A132" s="1">
        <v>13</v>
      </c>
      <c r="B132" s="1">
        <f t="shared" si="12"/>
        <v>1.4940244355251187</v>
      </c>
      <c r="C132" s="1">
        <f t="shared" si="13"/>
        <v>13</v>
      </c>
      <c r="D132" s="1">
        <f t="shared" si="14"/>
        <v>169</v>
      </c>
      <c r="E132" s="1">
        <f t="shared" si="15"/>
        <v>2197</v>
      </c>
      <c r="F132" s="1">
        <f t="shared" si="16"/>
        <v>-42670.831903032915</v>
      </c>
      <c r="G132" s="1">
        <f t="shared" si="17"/>
        <v>-554720.81473942788</v>
      </c>
      <c r="I132" s="12">
        <v>104</v>
      </c>
      <c r="J132" s="12">
        <v>1.454720857503818</v>
      </c>
      <c r="K132" s="12">
        <v>1.9291424183604633E-2</v>
      </c>
      <c r="L132" s="12"/>
      <c r="M132" s="12"/>
      <c r="N132" s="12"/>
      <c r="O132" s="12"/>
      <c r="P132" s="12"/>
      <c r="Q132" s="12"/>
    </row>
    <row r="133" spans="1:17" x14ac:dyDescent="0.35">
      <c r="A133" s="1">
        <v>13.1</v>
      </c>
      <c r="B133" s="1">
        <f t="shared" si="12"/>
        <v>1.4946082066205091</v>
      </c>
      <c r="C133" s="1">
        <f t="shared" si="13"/>
        <v>13.1</v>
      </c>
      <c r="D133" s="1">
        <f t="shared" si="14"/>
        <v>171.60999999999999</v>
      </c>
      <c r="E133" s="1">
        <f t="shared" si="15"/>
        <v>2248.0909999999999</v>
      </c>
      <c r="F133" s="1">
        <f t="shared" si="16"/>
        <v>-44016.199877569154</v>
      </c>
      <c r="G133" s="1">
        <f t="shared" si="17"/>
        <v>-576612.21839615586</v>
      </c>
      <c r="I133" s="12">
        <v>105</v>
      </c>
      <c r="J133" s="12">
        <v>1.4568204044691322</v>
      </c>
      <c r="K133" s="12">
        <v>1.8116775215751169E-2</v>
      </c>
      <c r="L133" s="12"/>
      <c r="M133" s="12"/>
      <c r="N133" s="12"/>
      <c r="O133" s="12"/>
      <c r="P133" s="12"/>
      <c r="Q133" s="12"/>
    </row>
    <row r="134" spans="1:17" x14ac:dyDescent="0.35">
      <c r="A134" s="1">
        <v>13.2</v>
      </c>
      <c r="B134" s="1">
        <f t="shared" si="12"/>
        <v>1.4951831835580667</v>
      </c>
      <c r="C134" s="1">
        <f t="shared" si="13"/>
        <v>13.2</v>
      </c>
      <c r="D134" s="1">
        <f t="shared" si="14"/>
        <v>174.23999999999998</v>
      </c>
      <c r="E134" s="1">
        <f t="shared" si="15"/>
        <v>2299.9679999999998</v>
      </c>
      <c r="F134" s="1">
        <f t="shared" si="16"/>
        <v>-45393.129887446157</v>
      </c>
      <c r="G134" s="1">
        <f t="shared" si="17"/>
        <v>-599189.31451428926</v>
      </c>
      <c r="I134" s="12">
        <v>106</v>
      </c>
      <c r="J134" s="12">
        <v>1.4589614099818335</v>
      </c>
      <c r="K134" s="12">
        <v>1.688321047030672E-2</v>
      </c>
      <c r="L134" s="12"/>
      <c r="M134" s="12"/>
      <c r="N134" s="12"/>
      <c r="O134" s="12"/>
      <c r="P134" s="12"/>
      <c r="Q134" s="12"/>
    </row>
    <row r="135" spans="1:17" x14ac:dyDescent="0.35">
      <c r="A135" s="1">
        <v>13.3</v>
      </c>
      <c r="B135" s="1">
        <f t="shared" si="12"/>
        <v>1.4957495631984561</v>
      </c>
      <c r="C135" s="1">
        <f t="shared" si="13"/>
        <v>13.3</v>
      </c>
      <c r="D135" s="1">
        <f t="shared" si="14"/>
        <v>176.89000000000001</v>
      </c>
      <c r="E135" s="1">
        <f t="shared" si="15"/>
        <v>2352.6370000000002</v>
      </c>
      <c r="F135" s="1">
        <f t="shared" si="16"/>
        <v>-46802.111676023203</v>
      </c>
      <c r="G135" s="1">
        <f t="shared" si="17"/>
        <v>-622468.0852911087</v>
      </c>
      <c r="I135" s="12">
        <v>107</v>
      </c>
      <c r="J135" s="12">
        <v>1.4611395323804026</v>
      </c>
      <c r="K135" s="12">
        <v>1.5595559786507618E-2</v>
      </c>
      <c r="L135" s="12"/>
      <c r="M135" s="12"/>
      <c r="N135" s="12"/>
      <c r="O135" s="12"/>
      <c r="P135" s="12"/>
      <c r="Q135" s="12"/>
    </row>
    <row r="136" spans="1:17" x14ac:dyDescent="0.35">
      <c r="A136" s="1">
        <v>13.4</v>
      </c>
      <c r="B136" s="1">
        <f t="shared" si="12"/>
        <v>1.496307536581015</v>
      </c>
      <c r="C136" s="1">
        <f t="shared" si="13"/>
        <v>13.4</v>
      </c>
      <c r="D136" s="1">
        <f t="shared" si="14"/>
        <v>179.56</v>
      </c>
      <c r="E136" s="1">
        <f t="shared" si="15"/>
        <v>2406.1040000000003</v>
      </c>
      <c r="F136" s="1">
        <f t="shared" si="16"/>
        <v>-48243.63875656954</v>
      </c>
      <c r="G136" s="1">
        <f t="shared" si="17"/>
        <v>-646464.75933803176</v>
      </c>
      <c r="I136" s="12">
        <v>108</v>
      </c>
      <c r="J136" s="12">
        <v>1.4633502880569569</v>
      </c>
      <c r="K136" s="12">
        <v>1.4258776969060527E-2</v>
      </c>
      <c r="L136" s="12"/>
      <c r="M136" s="12"/>
      <c r="N136" s="12"/>
      <c r="O136" s="12"/>
      <c r="P136" s="12"/>
      <c r="Q136" s="12"/>
    </row>
    <row r="137" spans="1:17" x14ac:dyDescent="0.35">
      <c r="A137" s="1">
        <v>13.5</v>
      </c>
      <c r="B137" s="1">
        <f t="shared" si="12"/>
        <v>1.4968572891369563</v>
      </c>
      <c r="C137" s="1">
        <f t="shared" si="13"/>
        <v>13.5</v>
      </c>
      <c r="D137" s="1">
        <f t="shared" si="14"/>
        <v>182.25</v>
      </c>
      <c r="E137" s="1">
        <f t="shared" si="15"/>
        <v>2460.375</v>
      </c>
      <c r="F137" s="1">
        <f t="shared" si="16"/>
        <v>-49718.208412264576</v>
      </c>
      <c r="G137" s="1">
        <f t="shared" si="17"/>
        <v>-671195.81356557179</v>
      </c>
      <c r="I137" s="12">
        <v>109</v>
      </c>
      <c r="J137" s="12">
        <v>1.4655890647167062</v>
      </c>
      <c r="K137" s="12">
        <v>1.2877927346591322E-2</v>
      </c>
      <c r="L137" s="12"/>
      <c r="M137" s="12"/>
      <c r="N137" s="12"/>
      <c r="O137" s="12"/>
      <c r="P137" s="12"/>
      <c r="Q137" s="12"/>
    </row>
    <row r="138" spans="1:17" x14ac:dyDescent="0.35">
      <c r="A138" s="1">
        <v>13.600000000000099</v>
      </c>
      <c r="B138" s="1">
        <f t="shared" si="12"/>
        <v>1.4973990008932856</v>
      </c>
      <c r="C138" s="1">
        <f t="shared" si="13"/>
        <v>13.600000000000099</v>
      </c>
      <c r="D138" s="1">
        <f t="shared" si="14"/>
        <v>184.96000000000271</v>
      </c>
      <c r="E138" s="1">
        <f t="shared" si="15"/>
        <v>2515.4560000000552</v>
      </c>
      <c r="F138" s="1">
        <f t="shared" si="16"/>
        <v>-51226.321696199382</v>
      </c>
      <c r="G138" s="1">
        <f t="shared" si="17"/>
        <v>-696677.97506831668</v>
      </c>
      <c r="I138" s="12">
        <v>110</v>
      </c>
      <c r="J138" s="12">
        <v>1.467851134637453</v>
      </c>
      <c r="K138" s="12">
        <v>1.1458175285935734E-2</v>
      </c>
      <c r="L138" s="12"/>
      <c r="M138" s="12"/>
      <c r="N138" s="12"/>
      <c r="O138" s="12"/>
      <c r="P138" s="12"/>
      <c r="Q138" s="12"/>
    </row>
    <row r="139" spans="1:17" x14ac:dyDescent="0.35">
      <c r="A139" s="1">
        <v>13.700000000000101</v>
      </c>
      <c r="B139" s="1">
        <f t="shared" si="12"/>
        <v>1.4979328466678974</v>
      </c>
      <c r="C139" s="1">
        <f t="shared" si="13"/>
        <v>13.700000000000101</v>
      </c>
      <c r="D139" s="1">
        <f t="shared" si="14"/>
        <v>187.69000000000275</v>
      </c>
      <c r="E139" s="1">
        <f t="shared" si="15"/>
        <v>2571.3530000000565</v>
      </c>
      <c r="F139" s="1">
        <f t="shared" si="16"/>
        <v>-52768.483431370667</v>
      </c>
      <c r="G139" s="1">
        <f t="shared" si="17"/>
        <v>-722928.22300978343</v>
      </c>
      <c r="I139" s="12">
        <v>111</v>
      </c>
      <c r="J139" s="12">
        <v>1.470131667929101</v>
      </c>
      <c r="K139" s="12">
        <v>1.0004771665050427E-2</v>
      </c>
      <c r="L139" s="12"/>
      <c r="M139" s="12"/>
      <c r="N139" s="12"/>
      <c r="O139" s="12"/>
      <c r="P139" s="12"/>
      <c r="Q139" s="12"/>
    </row>
    <row r="140" spans="1:17" x14ac:dyDescent="0.35">
      <c r="A140" s="1">
        <v>13.8000000000001</v>
      </c>
      <c r="B140" s="1">
        <f t="shared" si="12"/>
        <v>1.4984589962563022</v>
      </c>
      <c r="C140" s="1">
        <f t="shared" si="13"/>
        <v>13.8000000000001</v>
      </c>
      <c r="D140" s="1">
        <f t="shared" si="14"/>
        <v>190.44000000000275</v>
      </c>
      <c r="E140" s="1">
        <f t="shared" si="15"/>
        <v>2628.072000000057</v>
      </c>
      <c r="F140" s="1">
        <f t="shared" si="16"/>
        <v>-54345.202210689815</v>
      </c>
      <c r="G140" s="1">
        <f t="shared" si="17"/>
        <v>-749963.79050752486</v>
      </c>
      <c r="I140" s="12">
        <v>112</v>
      </c>
      <c r="J140" s="12">
        <v>1.4724257457931209</v>
      </c>
      <c r="K140" s="12">
        <v>8.5230413071479827E-3</v>
      </c>
      <c r="L140" s="12"/>
      <c r="M140" s="12"/>
      <c r="N140" s="12"/>
      <c r="O140" s="12"/>
      <c r="P140" s="12"/>
      <c r="Q140" s="12"/>
    </row>
    <row r="141" spans="1:17" x14ac:dyDescent="0.35">
      <c r="A141" s="1">
        <v>13.9000000000001</v>
      </c>
      <c r="B141" s="1">
        <f t="shared" si="12"/>
        <v>1.4989776146103864</v>
      </c>
      <c r="C141" s="1">
        <f t="shared" si="13"/>
        <v>13.9000000000001</v>
      </c>
      <c r="D141" s="1">
        <f t="shared" si="14"/>
        <v>193.21000000000276</v>
      </c>
      <c r="E141" s="1">
        <f t="shared" si="15"/>
        <v>2685.6190000000579</v>
      </c>
      <c r="F141" s="1">
        <f t="shared" si="16"/>
        <v>-55956.990396977002</v>
      </c>
      <c r="G141" s="1">
        <f t="shared" si="17"/>
        <v>-777802.16651798587</v>
      </c>
      <c r="I141" s="12">
        <v>113</v>
      </c>
      <c r="J141" s="12">
        <v>1.474728373782092</v>
      </c>
      <c r="K141" s="12">
        <v>7.0183703783068818E-3</v>
      </c>
      <c r="L141" s="12"/>
      <c r="M141" s="12"/>
      <c r="N141" s="12"/>
      <c r="O141" s="12"/>
      <c r="P141" s="12"/>
      <c r="Q141" s="12"/>
    </row>
    <row r="142" spans="1:17" x14ac:dyDescent="0.35">
      <c r="A142" s="1">
        <v>14.000000000000099</v>
      </c>
      <c r="B142" s="1">
        <f t="shared" si="12"/>
        <v>1.4994888620096067</v>
      </c>
      <c r="C142" s="1">
        <f t="shared" si="13"/>
        <v>14.000000000000099</v>
      </c>
      <c r="D142" s="1">
        <f t="shared" si="14"/>
        <v>196.00000000000279</v>
      </c>
      <c r="E142" s="1">
        <f t="shared" si="15"/>
        <v>2744.0000000000587</v>
      </c>
      <c r="F142" s="1">
        <f t="shared" si="16"/>
        <v>-57604.364122962688</v>
      </c>
      <c r="G142" s="1">
        <f t="shared" si="17"/>
        <v>-806461.09772148333</v>
      </c>
      <c r="I142" s="12">
        <v>114</v>
      </c>
      <c r="J142" s="12">
        <v>1.4770344950591598</v>
      </c>
      <c r="K142" s="12">
        <v>5.4961937509281356E-3</v>
      </c>
      <c r="L142" s="12"/>
      <c r="M142" s="12"/>
      <c r="N142" s="12"/>
      <c r="O142" s="12"/>
      <c r="P142" s="12"/>
      <c r="Q142" s="12"/>
    </row>
    <row r="143" spans="1:17" x14ac:dyDescent="0.35">
      <c r="A143" s="1">
        <v>14.100000000000099</v>
      </c>
      <c r="B143" s="1">
        <f t="shared" si="12"/>
        <v>1.4999928942249885</v>
      </c>
      <c r="C143" s="1">
        <f t="shared" si="13"/>
        <v>14.100000000000099</v>
      </c>
      <c r="D143" s="1">
        <f t="shared" si="14"/>
        <v>198.81000000000279</v>
      </c>
      <c r="E143" s="1">
        <f t="shared" si="15"/>
        <v>2803.2210000000591</v>
      </c>
      <c r="F143" s="1">
        <f t="shared" si="16"/>
        <v>-59287.843291287616</v>
      </c>
      <c r="G143" s="1">
        <f t="shared" si="17"/>
        <v>-835958.59040716127</v>
      </c>
      <c r="I143" s="12">
        <v>115</v>
      </c>
      <c r="J143" s="12">
        <v>1.4793390036575516</v>
      </c>
      <c r="K143" s="12">
        <v>3.9619823349537064E-3</v>
      </c>
      <c r="L143" s="12"/>
      <c r="M143" s="12"/>
      <c r="N143" s="12"/>
      <c r="O143" s="12"/>
      <c r="P143" s="12"/>
      <c r="Q143" s="12"/>
    </row>
    <row r="144" spans="1:17" x14ac:dyDescent="0.35">
      <c r="A144" s="1">
        <v>14.200000000000101</v>
      </c>
      <c r="B144" s="1">
        <f t="shared" si="12"/>
        <v>1.5004898626762726</v>
      </c>
      <c r="C144" s="1">
        <f t="shared" si="13"/>
        <v>14.200000000000101</v>
      </c>
      <c r="D144" s="1">
        <f t="shared" si="14"/>
        <v>201.64000000000286</v>
      </c>
      <c r="E144" s="1">
        <f t="shared" si="15"/>
        <v>2863.2880000000609</v>
      </c>
      <c r="F144" s="1">
        <f t="shared" si="16"/>
        <v>-61007.951574502928</v>
      </c>
      <c r="G144" s="1">
        <f t="shared" si="17"/>
        <v>-866312.91235794767</v>
      </c>
      <c r="I144" s="12">
        <v>116</v>
      </c>
      <c r="J144" s="12">
        <v>1.4816367577401071</v>
      </c>
      <c r="K144" s="12">
        <v>2.4212303788044842E-3</v>
      </c>
      <c r="L144" s="12"/>
      <c r="M144" s="12"/>
      <c r="N144" s="12"/>
      <c r="O144" s="12"/>
      <c r="P144" s="12"/>
      <c r="Q144" s="12"/>
    </row>
    <row r="145" spans="1:17" x14ac:dyDescent="0.35">
      <c r="A145" s="1">
        <v>14.3000000000001</v>
      </c>
      <c r="B145" s="1">
        <f t="shared" si="12"/>
        <v>1.50097991458255</v>
      </c>
      <c r="C145" s="1">
        <f t="shared" si="13"/>
        <v>14.3000000000001</v>
      </c>
      <c r="D145" s="1">
        <f t="shared" si="14"/>
        <v>204.49000000000285</v>
      </c>
      <c r="E145" s="1">
        <f t="shared" si="15"/>
        <v>2924.2070000000613</v>
      </c>
      <c r="F145" s="1">
        <f t="shared" si="16"/>
        <v>-62765.216415069983</v>
      </c>
      <c r="G145" s="1">
        <f t="shared" si="17"/>
        <v>-897542.59473550715</v>
      </c>
      <c r="I145" s="12">
        <v>117</v>
      </c>
      <c r="J145" s="12">
        <v>1.4839225928587636</v>
      </c>
      <c r="K145" s="12">
        <v>8.794427418923334E-4</v>
      </c>
      <c r="L145" s="12"/>
      <c r="M145" s="12"/>
      <c r="N145" s="12"/>
      <c r="O145" s="12"/>
      <c r="P145" s="12"/>
      <c r="Q145" s="12"/>
    </row>
    <row r="146" spans="1:17" x14ac:dyDescent="0.35">
      <c r="A146" s="1">
        <v>14.4000000000001</v>
      </c>
      <c r="B146" s="1">
        <f t="shared" si="12"/>
        <v>1.5014631931066884</v>
      </c>
      <c r="C146" s="1">
        <f t="shared" si="13"/>
        <v>14.4000000000001</v>
      </c>
      <c r="D146" s="1">
        <f t="shared" si="14"/>
        <v>207.36000000000288</v>
      </c>
      <c r="E146" s="1">
        <f t="shared" si="15"/>
        <v>2985.9840000000622</v>
      </c>
      <c r="F146" s="1">
        <f t="shared" si="16"/>
        <v>-64560.16902536073</v>
      </c>
      <c r="G146" s="1">
        <f t="shared" si="17"/>
        <v>-929666.43396520102</v>
      </c>
      <c r="I146" s="12">
        <v>118</v>
      </c>
      <c r="J146" s="12">
        <v>1.486191335214067</v>
      </c>
      <c r="K146" s="12">
        <v>-6.5787785969972923E-4</v>
      </c>
      <c r="L146" s="12"/>
      <c r="M146" s="12"/>
      <c r="N146" s="12"/>
      <c r="O146" s="12"/>
      <c r="P146" s="12"/>
      <c r="Q146" s="12"/>
    </row>
    <row r="147" spans="1:17" x14ac:dyDescent="0.35">
      <c r="A147" s="1">
        <v>14.500000000000099</v>
      </c>
      <c r="B147" s="1">
        <f t="shared" si="12"/>
        <v>1.5019398374938524</v>
      </c>
      <c r="C147" s="1">
        <f t="shared" si="13"/>
        <v>14.500000000000099</v>
      </c>
      <c r="D147" s="1">
        <f t="shared" si="14"/>
        <v>210.2500000000029</v>
      </c>
      <c r="E147" s="1">
        <f t="shared" si="15"/>
        <v>3048.6250000000628</v>
      </c>
      <c r="F147" s="1">
        <f t="shared" si="16"/>
        <v>-66393.344387657431</v>
      </c>
      <c r="G147" s="1">
        <f t="shared" si="17"/>
        <v>-962703.4936210392</v>
      </c>
      <c r="I147" s="12">
        <v>119</v>
      </c>
      <c r="J147" s="12">
        <v>1.4884378149146871</v>
      </c>
      <c r="K147" s="12">
        <v>-2.1852436327884917E-3</v>
      </c>
      <c r="L147" s="12"/>
      <c r="M147" s="12"/>
      <c r="N147" s="12"/>
      <c r="O147" s="12"/>
      <c r="P147" s="12"/>
      <c r="Q147" s="12"/>
    </row>
    <row r="148" spans="1:17" x14ac:dyDescent="0.35">
      <c r="A148" s="1">
        <v>14.600000000000099</v>
      </c>
      <c r="B148" s="1">
        <f t="shared" si="12"/>
        <v>1.5024099832043936</v>
      </c>
      <c r="C148" s="1">
        <f t="shared" si="13"/>
        <v>14.600000000000099</v>
      </c>
      <c r="D148" s="1">
        <f t="shared" si="14"/>
        <v>213.1600000000029</v>
      </c>
      <c r="E148" s="1">
        <f t="shared" si="15"/>
        <v>3112.1360000000632</v>
      </c>
      <c r="F148" s="1">
        <f t="shared" si="16"/>
        <v>-68265.281254152767</v>
      </c>
      <c r="G148" s="1">
        <f t="shared" si="17"/>
        <v>-996673.1063106372</v>
      </c>
      <c r="I148" s="12">
        <v>120</v>
      </c>
      <c r="J148" s="12">
        <v>1.4906568792369339</v>
      </c>
      <c r="K148" s="12">
        <v>-3.6971945104518067E-3</v>
      </c>
      <c r="L148" s="12"/>
      <c r="M148" s="12"/>
      <c r="N148" s="12"/>
      <c r="O148" s="12"/>
      <c r="P148" s="12"/>
      <c r="Q148" s="12"/>
    </row>
    <row r="149" spans="1:17" x14ac:dyDescent="0.35">
      <c r="A149" s="1">
        <v>14.700000000000101</v>
      </c>
      <c r="B149" s="1">
        <f t="shared" si="12"/>
        <v>1.5028737620413768</v>
      </c>
      <c r="C149" s="1">
        <f t="shared" si="13"/>
        <v>14.700000000000101</v>
      </c>
      <c r="D149" s="1">
        <f t="shared" si="14"/>
        <v>216.09000000000296</v>
      </c>
      <c r="E149" s="1">
        <f t="shared" si="15"/>
        <v>3176.5230000000652</v>
      </c>
      <c r="F149" s="1">
        <f t="shared" si="16"/>
        <v>-70176.522146950039</v>
      </c>
      <c r="G149" s="1">
        <f t="shared" si="17"/>
        <v>-1031594.8755601726</v>
      </c>
      <c r="I149" s="12">
        <v>121</v>
      </c>
      <c r="J149" s="12">
        <v>1.4928434058842801</v>
      </c>
      <c r="K149" s="12">
        <v>-5.1883109778247949E-3</v>
      </c>
      <c r="L149" s="12"/>
      <c r="M149" s="12"/>
      <c r="N149" s="12"/>
      <c r="O149" s="12"/>
      <c r="P149" s="12"/>
      <c r="Q149" s="12"/>
    </row>
    <row r="150" spans="1:17" x14ac:dyDescent="0.35">
      <c r="A150" s="1">
        <v>14.8000000000001</v>
      </c>
      <c r="B150" s="1">
        <f t="shared" si="12"/>
        <v>1.5033313022729924</v>
      </c>
      <c r="C150" s="1">
        <f t="shared" si="13"/>
        <v>14.8000000000001</v>
      </c>
      <c r="D150" s="1">
        <f t="shared" si="14"/>
        <v>219.04000000000298</v>
      </c>
      <c r="E150" s="1">
        <f t="shared" si="15"/>
        <v>3241.7920000000659</v>
      </c>
      <c r="F150" s="1">
        <f t="shared" si="16"/>
        <v>-72127.613358062852</v>
      </c>
      <c r="G150" s="1">
        <f t="shared" si="17"/>
        <v>-1067488.6776993375</v>
      </c>
      <c r="I150" s="12">
        <v>122</v>
      </c>
      <c r="J150" s="12">
        <v>1.4949923162468552</v>
      </c>
      <c r="K150" s="12">
        <v>-6.6532269190247018E-3</v>
      </c>
      <c r="L150" s="12"/>
      <c r="M150" s="12"/>
      <c r="N150" s="12"/>
      <c r="O150" s="12"/>
      <c r="P150" s="12"/>
      <c r="Q150" s="12"/>
    </row>
    <row r="151" spans="1:17" x14ac:dyDescent="0.35">
      <c r="A151" s="1">
        <v>14.9000000000001</v>
      </c>
      <c r="B151" s="1">
        <f t="shared" si="12"/>
        <v>1.503782728750092</v>
      </c>
      <c r="C151" s="1">
        <f t="shared" si="13"/>
        <v>14.9000000000001</v>
      </c>
      <c r="D151" s="1">
        <f t="shared" si="14"/>
        <v>222.01000000000298</v>
      </c>
      <c r="E151" s="1">
        <f t="shared" si="15"/>
        <v>3307.9490000000665</v>
      </c>
      <c r="F151" s="1">
        <f t="shared" si="16"/>
        <v>-74119.104949415443</v>
      </c>
      <c r="G151" s="1">
        <f t="shared" si="17"/>
        <v>-1104374.6637462976</v>
      </c>
      <c r="I151" s="12">
        <v>123</v>
      </c>
      <c r="J151" s="12">
        <v>1.4970985886609807</v>
      </c>
      <c r="K151" s="12">
        <v>-8.0866424840799755E-3</v>
      </c>
      <c r="L151" s="12"/>
      <c r="M151" s="12"/>
      <c r="N151" s="12"/>
      <c r="O151" s="12"/>
      <c r="P151" s="12"/>
      <c r="Q151" s="12"/>
    </row>
    <row r="152" spans="1:17" x14ac:dyDescent="0.35">
      <c r="A152" s="1">
        <v>15.000000000000099</v>
      </c>
      <c r="B152" s="1">
        <f t="shared" si="12"/>
        <v>1.5042281630190732</v>
      </c>
      <c r="C152" s="1">
        <f t="shared" si="13"/>
        <v>15.000000000000099</v>
      </c>
      <c r="D152" s="1">
        <f t="shared" si="14"/>
        <v>225.00000000000298</v>
      </c>
      <c r="E152" s="1">
        <f t="shared" si="15"/>
        <v>3375.0000000000673</v>
      </c>
      <c r="F152" s="1">
        <f t="shared" si="16"/>
        <v>-76151.55075284261</v>
      </c>
      <c r="G152" s="1">
        <f t="shared" si="17"/>
        <v>-1142273.2612926466</v>
      </c>
      <c r="I152" s="12">
        <v>124</v>
      </c>
      <c r="J152" s="12">
        <v>1.4991572716687007</v>
      </c>
      <c r="K152" s="12">
        <v>-9.4833369747051588E-3</v>
      </c>
      <c r="L152" s="12"/>
      <c r="M152" s="12"/>
      <c r="N152" s="12"/>
      <c r="O152" s="12"/>
      <c r="P152" s="12"/>
      <c r="Q152" s="12"/>
    </row>
    <row r="153" spans="1:17" x14ac:dyDescent="0.35">
      <c r="A153" s="1">
        <v>15.100000000000099</v>
      </c>
      <c r="B153" s="1">
        <f t="shared" si="12"/>
        <v>1.5046677234303241</v>
      </c>
      <c r="C153" s="1">
        <f t="shared" si="13"/>
        <v>15.100000000000099</v>
      </c>
      <c r="D153" s="1">
        <f t="shared" si="14"/>
        <v>228.010000000003</v>
      </c>
      <c r="E153" s="1">
        <f t="shared" si="15"/>
        <v>3442.9510000000678</v>
      </c>
      <c r="F153" s="1">
        <f t="shared" si="16"/>
        <v>-78225.508370089636</v>
      </c>
      <c r="G153" s="1">
        <f t="shared" si="17"/>
        <v>-1181205.1763883615</v>
      </c>
      <c r="I153" s="12">
        <v>125</v>
      </c>
      <c r="J153" s="12">
        <v>1.5011634972772612</v>
      </c>
      <c r="K153" s="12">
        <v>-1.0838181747825359E-2</v>
      </c>
      <c r="L153" s="12"/>
      <c r="M153" s="12"/>
      <c r="N153" s="12"/>
      <c r="O153" s="12"/>
      <c r="P153" s="12"/>
      <c r="Q153" s="12"/>
    </row>
    <row r="154" spans="1:17" x14ac:dyDescent="0.35">
      <c r="A154" s="1">
        <v>15.200000000000101</v>
      </c>
      <c r="B154" s="1">
        <f t="shared" si="12"/>
        <v>1.5051015252424322</v>
      </c>
      <c r="C154" s="1">
        <f t="shared" si="13"/>
        <v>15.200000000000101</v>
      </c>
      <c r="D154" s="1">
        <f t="shared" si="14"/>
        <v>231.04000000000306</v>
      </c>
      <c r="E154" s="1">
        <f t="shared" si="15"/>
        <v>3511.8080000000696</v>
      </c>
      <c r="F154" s="1">
        <f t="shared" si="16"/>
        <v>-80341.539172812481</v>
      </c>
      <c r="G154" s="1">
        <f t="shared" si="17"/>
        <v>-1221191.3954267576</v>
      </c>
      <c r="I154" s="12">
        <v>126</v>
      </c>
      <c r="J154" s="12">
        <v>1.5031124942186955</v>
      </c>
      <c r="K154" s="12">
        <v>-1.2146153136036286E-2</v>
      </c>
      <c r="L154" s="12"/>
      <c r="M154" s="12"/>
      <c r="N154" s="12"/>
      <c r="O154" s="12"/>
      <c r="P154" s="12"/>
      <c r="Q154" s="12"/>
    </row>
    <row r="155" spans="1:17" x14ac:dyDescent="0.35">
      <c r="A155" s="1">
        <v>15.3000000000001</v>
      </c>
      <c r="B155" s="1">
        <f t="shared" si="12"/>
        <v>1.5055296807223493</v>
      </c>
      <c r="C155" s="1">
        <f t="shared" si="13"/>
        <v>15.3000000000001</v>
      </c>
      <c r="D155" s="1">
        <f t="shared" si="14"/>
        <v>234.09000000000307</v>
      </c>
      <c r="E155" s="1">
        <f t="shared" si="15"/>
        <v>3581.5770000000703</v>
      </c>
      <c r="F155" s="1">
        <f t="shared" si="16"/>
        <v>-82500.20830257755</v>
      </c>
      <c r="G155" s="1">
        <f t="shared" si="17"/>
        <v>-1262253.1870294448</v>
      </c>
      <c r="I155" s="12">
        <v>127</v>
      </c>
      <c r="J155" s="12">
        <v>1.504999601209291</v>
      </c>
      <c r="K155" s="12">
        <v>-1.3402345383845882E-2</v>
      </c>
      <c r="L155" s="12"/>
      <c r="M155" s="12"/>
      <c r="N155" s="12"/>
      <c r="O155" s="12"/>
      <c r="P155" s="12"/>
      <c r="Q155" s="12"/>
    </row>
    <row r="156" spans="1:17" x14ac:dyDescent="0.35">
      <c r="A156" s="1">
        <v>15.4000000000001</v>
      </c>
      <c r="B156" s="1">
        <f t="shared" si="12"/>
        <v>1.5059522992416903</v>
      </c>
      <c r="C156" s="1">
        <f t="shared" si="13"/>
        <v>15.4000000000001</v>
      </c>
      <c r="D156" s="1">
        <f t="shared" si="14"/>
        <v>237.16000000000307</v>
      </c>
      <c r="E156" s="1">
        <f t="shared" si="15"/>
        <v>3652.2640000000711</v>
      </c>
      <c r="F156" s="1">
        <f t="shared" si="16"/>
        <v>-84702.084670862037</v>
      </c>
      <c r="G156" s="1">
        <f t="shared" si="17"/>
        <v>-1304412.1039312838</v>
      </c>
      <c r="I156" s="12">
        <v>128</v>
      </c>
      <c r="J156" s="12">
        <v>1.5068202802091464</v>
      </c>
      <c r="K156" s="12">
        <v>-1.4601983599055846E-2</v>
      </c>
      <c r="L156" s="12"/>
      <c r="M156" s="12"/>
      <c r="N156" s="12"/>
      <c r="O156" s="12"/>
      <c r="P156" s="12"/>
      <c r="Q156" s="12"/>
    </row>
    <row r="157" spans="1:17" x14ac:dyDescent="0.35">
      <c r="A157" s="1">
        <v>15.500000000000099</v>
      </c>
      <c r="B157" s="1">
        <f t="shared" si="12"/>
        <v>1.5063694873693434</v>
      </c>
      <c r="C157" s="1">
        <f t="shared" si="13"/>
        <v>15.500000000000099</v>
      </c>
      <c r="D157" s="1">
        <f t="shared" si="14"/>
        <v>240.25000000000307</v>
      </c>
      <c r="E157" s="1">
        <f t="shared" si="15"/>
        <v>3723.8750000000714</v>
      </c>
      <c r="F157" s="1">
        <f t="shared" si="16"/>
        <v>-86947.740959053684</v>
      </c>
      <c r="G157" s="1">
        <f t="shared" si="17"/>
        <v>-1347689.9848653409</v>
      </c>
      <c r="I157" s="12">
        <v>129</v>
      </c>
      <c r="J157" s="12">
        <v>1.5085701296816825</v>
      </c>
      <c r="K157" s="12">
        <v>-1.5740436718328255E-2</v>
      </c>
      <c r="L157" s="12"/>
      <c r="M157" s="12"/>
      <c r="N157" s="12"/>
      <c r="O157" s="12"/>
      <c r="P157" s="12"/>
      <c r="Q157" s="12"/>
    </row>
    <row r="158" spans="1:17" x14ac:dyDescent="0.35">
      <c r="A158" s="1">
        <v>15.600000000000099</v>
      </c>
      <c r="B158" s="1">
        <f t="shared" si="12"/>
        <v>1.506781348960553</v>
      </c>
      <c r="C158" s="1">
        <f t="shared" si="13"/>
        <v>15.600000000000099</v>
      </c>
      <c r="D158" s="1">
        <f t="shared" si="14"/>
        <v>243.36000000000308</v>
      </c>
      <c r="E158" s="1">
        <f t="shared" si="15"/>
        <v>3796.416000000072</v>
      </c>
      <c r="F158" s="1">
        <f t="shared" si="16"/>
        <v>-89237.753618450923</v>
      </c>
      <c r="G158" s="1">
        <f t="shared" si="17"/>
        <v>-1392108.956447843</v>
      </c>
      <c r="I158" s="12">
        <v>130</v>
      </c>
      <c r="J158" s="12">
        <v>1.5102448978531737</v>
      </c>
      <c r="K158" s="12">
        <v>-1.6813230486250275E-2</v>
      </c>
      <c r="L158" s="12"/>
      <c r="M158" s="12"/>
      <c r="N158" s="12"/>
      <c r="O158" s="12"/>
      <c r="P158" s="12"/>
      <c r="Q158" s="12"/>
    </row>
    <row r="159" spans="1:17" x14ac:dyDescent="0.35">
      <c r="A159" s="1">
        <v>15.700000000000101</v>
      </c>
      <c r="B159" s="1">
        <f t="shared" si="12"/>
        <v>1.5071879852426293</v>
      </c>
      <c r="C159" s="1">
        <f t="shared" si="13"/>
        <v>15.700000000000101</v>
      </c>
      <c r="D159" s="1">
        <f t="shared" si="14"/>
        <v>246.49000000000316</v>
      </c>
      <c r="E159" s="1">
        <f t="shared" si="15"/>
        <v>3869.8930000000746</v>
      </c>
      <c r="F159" s="1">
        <f t="shared" si="16"/>
        <v>-91572.70287026286</v>
      </c>
      <c r="G159" s="1">
        <f t="shared" si="17"/>
        <v>-1437691.435063136</v>
      </c>
      <c r="I159" s="12">
        <v>131</v>
      </c>
      <c r="J159" s="12">
        <v>1.5118404959722809</v>
      </c>
      <c r="K159" s="12">
        <v>-1.7816060447162219E-2</v>
      </c>
      <c r="L159" s="12"/>
      <c r="M159" s="12"/>
      <c r="N159" s="12"/>
      <c r="O159" s="12"/>
      <c r="P159" s="12"/>
      <c r="Q159" s="12"/>
    </row>
    <row r="160" spans="1:17" x14ac:dyDescent="0.35">
      <c r="A160" s="1">
        <v>15.8000000000001</v>
      </c>
      <c r="B160" s="1">
        <f t="shared" si="12"/>
        <v>1.5075894948974369</v>
      </c>
      <c r="C160" s="1">
        <f t="shared" si="13"/>
        <v>15.8000000000001</v>
      </c>
      <c r="D160" s="1">
        <f t="shared" si="14"/>
        <v>249.64000000000317</v>
      </c>
      <c r="E160" s="1">
        <f t="shared" si="15"/>
        <v>3944.3120000000749</v>
      </c>
      <c r="F160" s="1">
        <f t="shared" si="16"/>
        <v>-93953.172705609191</v>
      </c>
      <c r="G160" s="1">
        <f t="shared" si="17"/>
        <v>-1484460.1287486346</v>
      </c>
      <c r="I160" s="12">
        <v>132</v>
      </c>
      <c r="J160" s="12">
        <v>1.5133530115695732</v>
      </c>
      <c r="K160" s="12">
        <v>-1.8744804949064164E-2</v>
      </c>
      <c r="L160" s="12"/>
      <c r="M160" s="12"/>
      <c r="N160" s="12"/>
      <c r="O160" s="12"/>
      <c r="P160" s="12"/>
      <c r="Q160" s="12"/>
    </row>
    <row r="161" spans="1:17" x14ac:dyDescent="0.35">
      <c r="A161" s="1">
        <v>15.9000000000001</v>
      </c>
      <c r="B161" s="1">
        <f t="shared" si="12"/>
        <v>1.5079859741407964</v>
      </c>
      <c r="C161" s="1">
        <f t="shared" si="13"/>
        <v>15.9000000000001</v>
      </c>
      <c r="D161" s="1">
        <f t="shared" si="14"/>
        <v>252.81000000000319</v>
      </c>
      <c r="E161" s="1">
        <f t="shared" si="15"/>
        <v>4019.679000000076</v>
      </c>
      <c r="F161" s="1">
        <f t="shared" si="16"/>
        <v>-96379.750885520436</v>
      </c>
      <c r="G161" s="1">
        <f t="shared" si="17"/>
        <v>-1532438.0390797846</v>
      </c>
      <c r="I161" s="12">
        <v>133</v>
      </c>
      <c r="J161" s="12">
        <v>1.5147787217170707</v>
      </c>
      <c r="K161" s="12">
        <v>-1.9595538159004056E-2</v>
      </c>
      <c r="L161" s="12"/>
      <c r="M161" s="12"/>
      <c r="N161" s="12"/>
      <c r="O161" s="12"/>
      <c r="P161" s="12"/>
      <c r="Q161" s="12"/>
    </row>
    <row r="162" spans="1:17" x14ac:dyDescent="0.35">
      <c r="A162" s="1">
        <v>16.000000000000099</v>
      </c>
      <c r="B162" s="1">
        <f t="shared" si="12"/>
        <v>1.5083775167989397</v>
      </c>
      <c r="C162" s="1">
        <f t="shared" si="13"/>
        <v>16.000000000000099</v>
      </c>
      <c r="D162" s="1">
        <f t="shared" si="14"/>
        <v>256.00000000000318</v>
      </c>
      <c r="E162" s="1">
        <f t="shared" si="15"/>
        <v>4096.0000000000764</v>
      </c>
      <c r="F162" s="1">
        <f t="shared" si="16"/>
        <v>-98853.028940937773</v>
      </c>
      <c r="G162" s="1">
        <f t="shared" si="17"/>
        <v>-1581648.4630550141</v>
      </c>
      <c r="I162" s="12">
        <v>134</v>
      </c>
      <c r="J162" s="12">
        <v>1.5161141062877332</v>
      </c>
      <c r="K162" s="12">
        <v>-2.0364543089277154E-2</v>
      </c>
      <c r="L162" s="12"/>
      <c r="M162" s="12"/>
      <c r="N162" s="12"/>
      <c r="O162" s="12"/>
      <c r="P162" s="12"/>
      <c r="Q162" s="12"/>
    </row>
    <row r="163" spans="1:17" x14ac:dyDescent="0.35">
      <c r="A163" s="1">
        <v>16.100000000000101</v>
      </c>
      <c r="B163" s="1">
        <f t="shared" si="12"/>
        <v>1.5087642143821396</v>
      </c>
      <c r="C163" s="1">
        <f t="shared" si="13"/>
        <v>16.100000000000101</v>
      </c>
      <c r="D163" s="1">
        <f t="shared" si="14"/>
        <v>259.21000000000328</v>
      </c>
      <c r="E163" s="1">
        <f t="shared" si="15"/>
        <v>4173.2810000000791</v>
      </c>
      <c r="F163" s="1">
        <f t="shared" si="16"/>
        <v>-101373.60217271322</v>
      </c>
      <c r="G163" s="1">
        <f t="shared" si="17"/>
        <v>-1632114.9949806929</v>
      </c>
      <c r="I163" s="12">
        <v>135</v>
      </c>
      <c r="J163" s="12">
        <v>1.5173558612150559</v>
      </c>
      <c r="K163" s="12">
        <v>-2.1048324634040938E-2</v>
      </c>
      <c r="L163" s="12"/>
      <c r="M163" s="12"/>
      <c r="N163" s="12"/>
      <c r="O163" s="12"/>
      <c r="P163" s="12"/>
      <c r="Q163" s="12"/>
    </row>
    <row r="164" spans="1:17" x14ac:dyDescent="0.35">
      <c r="A164" s="1">
        <v>16.200000000000099</v>
      </c>
      <c r="B164" s="1">
        <f t="shared" si="12"/>
        <v>1.5091461561556379</v>
      </c>
      <c r="C164" s="1">
        <f t="shared" si="13"/>
        <v>16.200000000000099</v>
      </c>
      <c r="D164" s="1">
        <f t="shared" si="14"/>
        <v>262.44000000000318</v>
      </c>
      <c r="E164" s="1">
        <f t="shared" si="15"/>
        <v>4251.5280000000776</v>
      </c>
      <c r="F164" s="1">
        <f t="shared" si="16"/>
        <v>-103942.0696516092</v>
      </c>
      <c r="G164" s="1">
        <f t="shared" si="17"/>
        <v>-1683861.5283560792</v>
      </c>
      <c r="I164" s="12">
        <v>136</v>
      </c>
      <c r="J164" s="12">
        <v>1.5185009117525734</v>
      </c>
      <c r="K164" s="12">
        <v>-2.1643622615617142E-2</v>
      </c>
      <c r="L164" s="12"/>
      <c r="M164" s="12"/>
      <c r="N164" s="12"/>
      <c r="O164" s="12"/>
      <c r="P164" s="12"/>
      <c r="Q164" s="12"/>
    </row>
    <row r="165" spans="1:17" x14ac:dyDescent="0.35">
      <c r="A165" s="1">
        <v>16.3000000000001</v>
      </c>
      <c r="B165" s="1">
        <f t="shared" si="12"/>
        <v>1.5095234292079864</v>
      </c>
      <c r="C165" s="1">
        <f t="shared" si="13"/>
        <v>16.3000000000001</v>
      </c>
      <c r="D165" s="1">
        <f t="shared" si="14"/>
        <v>265.69000000000324</v>
      </c>
      <c r="E165" s="1">
        <f t="shared" si="15"/>
        <v>4330.7470000000794</v>
      </c>
      <c r="F165" s="1">
        <f t="shared" si="16"/>
        <v>-106559.03421829944</v>
      </c>
      <c r="G165" s="1">
        <f t="shared" si="17"/>
        <v>-1736912.2577582917</v>
      </c>
      <c r="I165" s="12">
        <v>137</v>
      </c>
      <c r="J165" s="12">
        <v>1.5195464257333535</v>
      </c>
      <c r="K165" s="12">
        <v>-2.2147424840067931E-2</v>
      </c>
      <c r="L165" s="12"/>
      <c r="M165" s="12"/>
      <c r="N165" s="12"/>
      <c r="O165" s="12"/>
      <c r="P165" s="12"/>
      <c r="Q165" s="12"/>
    </row>
    <row r="166" spans="1:17" x14ac:dyDescent="0.35">
      <c r="A166" s="1">
        <v>16.400000000000102</v>
      </c>
      <c r="B166" s="1">
        <f t="shared" si="12"/>
        <v>1.5098961185169091</v>
      </c>
      <c r="C166" s="1">
        <f t="shared" si="13"/>
        <v>16.400000000000102</v>
      </c>
      <c r="D166" s="1">
        <f t="shared" si="14"/>
        <v>268.96000000000333</v>
      </c>
      <c r="E166" s="1">
        <f t="shared" si="15"/>
        <v>4410.9440000000823</v>
      </c>
      <c r="F166" s="1">
        <f t="shared" si="16"/>
        <v>-109225.10248336807</v>
      </c>
      <c r="G166" s="1">
        <f t="shared" si="17"/>
        <v>-1791291.6807272474</v>
      </c>
      <c r="I166" s="12">
        <v>138</v>
      </c>
      <c r="J166" s="12">
        <v>1.520489826829583</v>
      </c>
      <c r="K166" s="12">
        <v>-2.2556980161685614E-2</v>
      </c>
      <c r="L166" s="12"/>
      <c r="M166" s="12"/>
      <c r="N166" s="12"/>
      <c r="O166" s="12"/>
      <c r="P166" s="12"/>
      <c r="Q166" s="12"/>
    </row>
    <row r="167" spans="1:17" x14ac:dyDescent="0.35">
      <c r="A167" s="1">
        <v>16.500000000000099</v>
      </c>
      <c r="B167" s="1">
        <f t="shared" si="12"/>
        <v>1.5102643070127899</v>
      </c>
      <c r="C167" s="1">
        <f t="shared" si="13"/>
        <v>16.500000000000099</v>
      </c>
      <c r="D167" s="1">
        <f t="shared" si="14"/>
        <v>272.2500000000033</v>
      </c>
      <c r="E167" s="1">
        <f t="shared" si="15"/>
        <v>4492.1250000000819</v>
      </c>
      <c r="F167" s="1">
        <f t="shared" si="16"/>
        <v>-111940.88482730988</v>
      </c>
      <c r="G167" s="1">
        <f t="shared" si="17"/>
        <v>-1847024.5996506242</v>
      </c>
      <c r="I167" s="12">
        <v>139</v>
      </c>
      <c r="J167" s="12">
        <v>1.5213288078120959</v>
      </c>
      <c r="K167" s="12">
        <v>-2.2869811555793707E-2</v>
      </c>
      <c r="L167" s="12"/>
      <c r="M167" s="12"/>
      <c r="N167" s="12"/>
      <c r="O167" s="12"/>
      <c r="P167" s="12"/>
      <c r="Q167" s="12"/>
    </row>
    <row r="168" spans="1:17" x14ac:dyDescent="0.35">
      <c r="A168" s="1">
        <v>16.600000000000101</v>
      </c>
      <c r="B168" s="1">
        <f t="shared" si="12"/>
        <v>1.5106280756398873</v>
      </c>
      <c r="C168" s="1">
        <f t="shared" si="13"/>
        <v>16.600000000000101</v>
      </c>
      <c r="D168" s="1">
        <f t="shared" si="14"/>
        <v>275.56000000000336</v>
      </c>
      <c r="E168" s="1">
        <f t="shared" si="15"/>
        <v>4574.2960000000839</v>
      </c>
      <c r="F168" s="1">
        <f t="shared" si="16"/>
        <v>-114706.99540053088</v>
      </c>
      <c r="G168" s="1">
        <f t="shared" si="17"/>
        <v>-1904136.1236488244</v>
      </c>
      <c r="I168" s="12">
        <v>140</v>
      </c>
      <c r="J168" s="12">
        <v>1.5220613438098818</v>
      </c>
      <c r="K168" s="12">
        <v>-2.3083729199495417E-2</v>
      </c>
      <c r="L168" s="12"/>
      <c r="M168" s="12"/>
      <c r="N168" s="12"/>
      <c r="O168" s="12"/>
      <c r="P168" s="12"/>
      <c r="Q168" s="12"/>
    </row>
    <row r="169" spans="1:17" x14ac:dyDescent="0.35">
      <c r="A169" s="1">
        <v>16.700000000000099</v>
      </c>
      <c r="B169" s="1">
        <f t="shared" si="12"/>
        <v>1.5109875034153661</v>
      </c>
      <c r="C169" s="1">
        <f t="shared" si="13"/>
        <v>16.700000000000099</v>
      </c>
      <c r="D169" s="1">
        <f t="shared" si="14"/>
        <v>278.89000000000328</v>
      </c>
      <c r="E169" s="1">
        <f t="shared" si="15"/>
        <v>4657.4630000000825</v>
      </c>
      <c r="F169" s="1">
        <f t="shared" si="16"/>
        <v>-117524.05212334744</v>
      </c>
      <c r="G169" s="1">
        <f t="shared" si="17"/>
        <v>-1962651.670459914</v>
      </c>
      <c r="I169" s="12">
        <v>141</v>
      </c>
      <c r="J169" s="12">
        <v>1.522685705569625</v>
      </c>
      <c r="K169" s="12">
        <v>-2.3196843560018277E-2</v>
      </c>
      <c r="L169" s="12"/>
      <c r="M169" s="12"/>
      <c r="N169" s="12"/>
      <c r="O169" s="12"/>
      <c r="P169" s="12"/>
      <c r="Q169" s="12"/>
    </row>
    <row r="170" spans="1:17" x14ac:dyDescent="0.35">
      <c r="A170" s="1">
        <v>16.8000000000001</v>
      </c>
      <c r="B170" s="1">
        <f t="shared" si="12"/>
        <v>1.51134266748624</v>
      </c>
      <c r="C170" s="1">
        <f t="shared" si="13"/>
        <v>16.8000000000001</v>
      </c>
      <c r="D170" s="1">
        <f t="shared" si="14"/>
        <v>282.24000000000336</v>
      </c>
      <c r="E170" s="1">
        <f t="shared" si="15"/>
        <v>4741.6320000000851</v>
      </c>
      <c r="F170" s="1">
        <f t="shared" si="16"/>
        <v>-120392.6766859872</v>
      </c>
      <c r="G170" s="1">
        <f t="shared" si="17"/>
        <v>-2022596.968324597</v>
      </c>
      <c r="I170" s="12">
        <v>142</v>
      </c>
      <c r="J170" s="12">
        <v>1.5232004727152662</v>
      </c>
      <c r="K170" s="12">
        <v>-2.3207578490277658E-2</v>
      </c>
      <c r="L170" s="12"/>
      <c r="M170" s="12"/>
      <c r="N170" s="12"/>
      <c r="O170" s="12"/>
      <c r="P170" s="12"/>
      <c r="Q170" s="12"/>
    </row>
    <row r="171" spans="1:17" x14ac:dyDescent="0.35">
      <c r="A171" s="1">
        <v>16.900000000000102</v>
      </c>
      <c r="B171" s="1">
        <f t="shared" si="12"/>
        <v>1.5116936431843093</v>
      </c>
      <c r="C171" s="1">
        <f t="shared" si="13"/>
        <v>16.900000000000102</v>
      </c>
      <c r="D171" s="1">
        <f t="shared" si="14"/>
        <v>285.61000000000342</v>
      </c>
      <c r="E171" s="1">
        <f t="shared" si="15"/>
        <v>4826.8090000000866</v>
      </c>
      <c r="F171" s="1">
        <f t="shared" si="16"/>
        <v>-123313.49454858829</v>
      </c>
      <c r="G171" s="1">
        <f t="shared" si="17"/>
        <v>-2083998.0578711545</v>
      </c>
      <c r="I171" s="12">
        <v>143</v>
      </c>
      <c r="J171" s="12">
        <v>1.5236045470075155</v>
      </c>
      <c r="K171" s="12">
        <v>-2.3114684331242863E-2</v>
      </c>
      <c r="L171" s="12"/>
      <c r="M171" s="12"/>
      <c r="N171" s="12"/>
      <c r="O171" s="12"/>
      <c r="P171" s="12"/>
      <c r="Q171" s="12"/>
    </row>
    <row r="172" spans="1:17" x14ac:dyDescent="0.35">
      <c r="A172" s="1">
        <v>17.000000000000099</v>
      </c>
      <c r="B172" s="1">
        <f t="shared" si="12"/>
        <v>1.5120405040791742</v>
      </c>
      <c r="C172" s="1">
        <f t="shared" si="13"/>
        <v>17.000000000000099</v>
      </c>
      <c r="D172" s="1">
        <f t="shared" si="14"/>
        <v>289.00000000000341</v>
      </c>
      <c r="E172" s="1">
        <f t="shared" si="15"/>
        <v>4913.0000000000864</v>
      </c>
      <c r="F172" s="1">
        <f t="shared" si="16"/>
        <v>-126287.13494119968</v>
      </c>
      <c r="G172" s="1">
        <f t="shared" si="17"/>
        <v>-2146881.2940004072</v>
      </c>
      <c r="I172" s="12">
        <v>144</v>
      </c>
      <c r="J172" s="12">
        <v>1.5238971656034099</v>
      </c>
      <c r="K172" s="12">
        <v>-2.2917251020859952E-2</v>
      </c>
      <c r="L172" s="12"/>
      <c r="M172" s="12"/>
      <c r="N172" s="12"/>
      <c r="O172" s="12"/>
      <c r="P172" s="12"/>
      <c r="Q172" s="12"/>
    </row>
    <row r="173" spans="1:17" x14ac:dyDescent="0.35">
      <c r="A173" s="1">
        <v>17.100000000000101</v>
      </c>
      <c r="B173" s="1">
        <f t="shared" si="12"/>
        <v>1.5123833220294058</v>
      </c>
      <c r="C173" s="1">
        <f t="shared" si="13"/>
        <v>17.100000000000101</v>
      </c>
      <c r="D173" s="1">
        <f t="shared" si="14"/>
        <v>292.41000000000344</v>
      </c>
      <c r="E173" s="1">
        <f t="shared" si="15"/>
        <v>5000.2110000000885</v>
      </c>
      <c r="F173" s="1">
        <f t="shared" si="16"/>
        <v>-129314.23086378144</v>
      </c>
      <c r="G173" s="1">
        <f t="shared" si="17"/>
        <v>-2211273.3477706756</v>
      </c>
      <c r="I173" s="12">
        <v>145</v>
      </c>
      <c r="J173" s="12">
        <v>1.5240779143158143</v>
      </c>
      <c r="K173" s="12">
        <v>-2.2614721209125888E-2</v>
      </c>
      <c r="L173" s="12"/>
      <c r="M173" s="12"/>
      <c r="N173" s="12"/>
      <c r="O173" s="12"/>
      <c r="P173" s="12"/>
      <c r="Q173" s="12"/>
    </row>
    <row r="174" spans="1:17" x14ac:dyDescent="0.35">
      <c r="A174" s="1">
        <v>17.200000000000099</v>
      </c>
      <c r="B174" s="1">
        <f t="shared" si="12"/>
        <v>1.5127221672319431</v>
      </c>
      <c r="C174" s="1">
        <f t="shared" si="13"/>
        <v>17.200000000000099</v>
      </c>
      <c r="D174" s="1">
        <f t="shared" si="14"/>
        <v>295.84000000000339</v>
      </c>
      <c r="E174" s="1">
        <f t="shared" si="15"/>
        <v>5088.4480000000876</v>
      </c>
      <c r="F174" s="1">
        <f t="shared" si="16"/>
        <v>-132395.41908620423</v>
      </c>
      <c r="G174" s="1">
        <f t="shared" si="17"/>
        <v>-2277201.2082827254</v>
      </c>
      <c r="I174" s="12">
        <v>146</v>
      </c>
      <c r="J174" s="12">
        <v>1.5241467408729887</v>
      </c>
      <c r="K174" s="12">
        <v>-2.2206903379136333E-2</v>
      </c>
      <c r="L174" s="12"/>
      <c r="M174" s="12"/>
      <c r="N174" s="12"/>
      <c r="O174" s="12"/>
      <c r="P174" s="12"/>
      <c r="Q174" s="12"/>
    </row>
    <row r="175" spans="1:17" x14ac:dyDescent="0.35">
      <c r="A175" s="1">
        <v>17.3000000000001</v>
      </c>
      <c r="B175" s="1">
        <f t="shared" si="12"/>
        <v>1.513057108269793</v>
      </c>
      <c r="C175" s="1">
        <f t="shared" si="13"/>
        <v>17.3000000000001</v>
      </c>
      <c r="D175" s="1">
        <f t="shared" si="14"/>
        <v>299.29000000000349</v>
      </c>
      <c r="E175" s="1">
        <f t="shared" si="15"/>
        <v>5177.7170000000906</v>
      </c>
      <c r="F175" s="1">
        <f t="shared" si="16"/>
        <v>-135531.34014824987</v>
      </c>
      <c r="G175" s="1">
        <f t="shared" si="17"/>
        <v>-2344692.1845647362</v>
      </c>
      <c r="I175" s="12">
        <v>147</v>
      </c>
      <c r="J175" s="12">
        <v>1.5241039681781583</v>
      </c>
      <c r="K175" s="12">
        <v>-2.1693984973764735E-2</v>
      </c>
      <c r="L175" s="12"/>
      <c r="M175" s="12"/>
      <c r="N175" s="12"/>
      <c r="O175" s="12"/>
      <c r="P175" s="12"/>
      <c r="Q175" s="12"/>
    </row>
    <row r="176" spans="1:17" x14ac:dyDescent="0.35">
      <c r="A176" s="1">
        <v>17.400000000000102</v>
      </c>
      <c r="B176" s="1">
        <f t="shared" si="12"/>
        <v>1.5133882121580973</v>
      </c>
      <c r="C176" s="1">
        <f t="shared" si="13"/>
        <v>17.400000000000102</v>
      </c>
      <c r="D176" s="1">
        <f t="shared" si="14"/>
        <v>302.76000000000352</v>
      </c>
      <c r="E176" s="1">
        <f t="shared" si="15"/>
        <v>5268.0240000000922</v>
      </c>
      <c r="F176" s="1">
        <f t="shared" si="16"/>
        <v>-138722.63835961072</v>
      </c>
      <c r="G176" s="1">
        <f t="shared" si="17"/>
        <v>-2413773.9074572404</v>
      </c>
      <c r="I176" s="12">
        <v>148</v>
      </c>
      <c r="J176" s="12">
        <v>1.5239503075689438</v>
      </c>
      <c r="K176" s="12">
        <v>-2.1076545527566992E-2</v>
      </c>
      <c r="L176" s="12"/>
      <c r="M176" s="12"/>
      <c r="N176" s="12"/>
      <c r="O176" s="12"/>
      <c r="P176" s="12"/>
      <c r="Q176" s="12"/>
    </row>
    <row r="177" spans="1:17" x14ac:dyDescent="0.35">
      <c r="A177" s="1">
        <v>17.500000000000099</v>
      </c>
      <c r="B177" s="1">
        <f t="shared" si="12"/>
        <v>1.5137155443886323</v>
      </c>
      <c r="C177" s="1">
        <f t="shared" si="13"/>
        <v>17.500000000000099</v>
      </c>
      <c r="D177" s="1">
        <f t="shared" si="14"/>
        <v>306.25000000000347</v>
      </c>
      <c r="E177" s="1">
        <f t="shared" si="15"/>
        <v>5359.3750000000909</v>
      </c>
      <c r="F177" s="1">
        <f t="shared" si="16"/>
        <v>-141969.96179989018</v>
      </c>
      <c r="G177" s="1">
        <f t="shared" si="17"/>
        <v>-2484474.3314980925</v>
      </c>
      <c r="I177" s="12">
        <v>149</v>
      </c>
      <c r="J177" s="12">
        <v>1.5236868720770218</v>
      </c>
      <c r="K177" s="12">
        <v>-2.0355569804029416E-2</v>
      </c>
      <c r="L177" s="12"/>
      <c r="M177" s="12"/>
      <c r="N177" s="12"/>
      <c r="O177" s="12"/>
      <c r="P177" s="12"/>
      <c r="Q177" s="12"/>
    </row>
    <row r="178" spans="1:17" x14ac:dyDescent="0.35">
      <c r="A178" s="1">
        <v>17.600000000000101</v>
      </c>
      <c r="B178" s="1">
        <f t="shared" si="12"/>
        <v>1.5140391689728037</v>
      </c>
      <c r="C178" s="1">
        <f t="shared" si="13"/>
        <v>17.600000000000101</v>
      </c>
      <c r="D178" s="1">
        <f t="shared" si="14"/>
        <v>309.76000000000357</v>
      </c>
      <c r="E178" s="1">
        <f t="shared" si="15"/>
        <v>5451.7760000000944</v>
      </c>
      <c r="F178" s="1">
        <f t="shared" si="16"/>
        <v>-145273.96231860275</v>
      </c>
      <c r="G178" s="1">
        <f t="shared" si="17"/>
        <v>-2556821.7368074232</v>
      </c>
      <c r="I178" s="12">
        <v>150</v>
      </c>
      <c r="J178" s="12">
        <v>1.5233151896876134</v>
      </c>
      <c r="K178" s="12">
        <v>-1.9532460937521368E-2</v>
      </c>
      <c r="L178" s="12"/>
      <c r="M178" s="12"/>
      <c r="N178" s="12"/>
      <c r="O178" s="12"/>
      <c r="P178" s="12"/>
      <c r="Q178" s="12"/>
    </row>
    <row r="179" spans="1:17" x14ac:dyDescent="0.35">
      <c r="A179" s="1">
        <v>17.700000000000099</v>
      </c>
      <c r="B179" s="1">
        <f t="shared" si="12"/>
        <v>1.5143591484831935</v>
      </c>
      <c r="C179" s="1">
        <f t="shared" si="13"/>
        <v>17.700000000000099</v>
      </c>
      <c r="D179" s="1">
        <f t="shared" si="14"/>
        <v>313.29000000000349</v>
      </c>
      <c r="E179" s="1">
        <f t="shared" si="15"/>
        <v>5545.2330000000929</v>
      </c>
      <c r="F179" s="1">
        <f t="shared" si="16"/>
        <v>-148635.29553517333</v>
      </c>
      <c r="G179" s="1">
        <f t="shared" si="17"/>
        <v>-2630844.7309725825</v>
      </c>
      <c r="I179" s="12">
        <v>151</v>
      </c>
      <c r="J179" s="12">
        <v>1.5228372165989725</v>
      </c>
      <c r="K179" s="12">
        <v>-1.8609053579899282E-2</v>
      </c>
      <c r="L179" s="12"/>
      <c r="M179" s="12"/>
      <c r="N179" s="12"/>
      <c r="O179" s="12"/>
      <c r="P179" s="12"/>
      <c r="Q179" s="12"/>
    </row>
    <row r="180" spans="1:17" x14ac:dyDescent="0.35">
      <c r="A180" s="1">
        <v>17.8000000000001</v>
      </c>
      <c r="B180" s="1">
        <f t="shared" si="12"/>
        <v>1.5146755440937205</v>
      </c>
      <c r="C180" s="1">
        <f t="shared" si="13"/>
        <v>17.8000000000001</v>
      </c>
      <c r="D180" s="1">
        <f t="shared" si="14"/>
        <v>316.84000000000356</v>
      </c>
      <c r="E180" s="1">
        <f t="shared" si="15"/>
        <v>5639.752000000095</v>
      </c>
      <c r="F180" s="1">
        <f t="shared" si="16"/>
        <v>-152054.62083893834</v>
      </c>
      <c r="G180" s="1">
        <f t="shared" si="17"/>
        <v>-2706572.2509331182</v>
      </c>
      <c r="I180" s="12">
        <v>152</v>
      </c>
      <c r="J180" s="12">
        <v>1.522255350482034</v>
      </c>
      <c r="K180" s="12">
        <v>-1.7587627051709909E-2</v>
      </c>
      <c r="L180" s="12"/>
      <c r="M180" s="12"/>
      <c r="N180" s="12"/>
      <c r="O180" s="12"/>
      <c r="P180" s="12"/>
      <c r="Q180" s="12"/>
    </row>
    <row r="181" spans="1:17" x14ac:dyDescent="0.35">
      <c r="A181" s="1">
        <v>17.900000000000102</v>
      </c>
      <c r="B181" s="1">
        <f t="shared" si="12"/>
        <v>1.5149884156184594</v>
      </c>
      <c r="C181" s="1">
        <f t="shared" si="13"/>
        <v>17.900000000000102</v>
      </c>
      <c r="D181" s="1">
        <f t="shared" si="14"/>
        <v>320.41000000000366</v>
      </c>
      <c r="E181" s="1">
        <f t="shared" si="15"/>
        <v>5735.3390000000982</v>
      </c>
      <c r="F181" s="1">
        <f t="shared" si="16"/>
        <v>-155532.60138914475</v>
      </c>
      <c r="G181" s="1">
        <f t="shared" si="17"/>
        <v>-2784033.5648657065</v>
      </c>
      <c r="I181" s="12">
        <v>153</v>
      </c>
      <c r="J181" s="12">
        <v>1.5215724437398617</v>
      </c>
      <c r="K181" s="12">
        <v>-1.6470918497429432E-2</v>
      </c>
      <c r="L181" s="12"/>
      <c r="M181" s="12"/>
      <c r="N181" s="12"/>
      <c r="O181" s="12"/>
      <c r="P181" s="12"/>
      <c r="Q181" s="12"/>
    </row>
    <row r="182" spans="1:17" x14ac:dyDescent="0.35">
      <c r="A182" s="1">
        <v>18.000000000000099</v>
      </c>
      <c r="B182" s="1">
        <f t="shared" si="12"/>
        <v>1.5152978215491801</v>
      </c>
      <c r="C182" s="1">
        <f t="shared" si="13"/>
        <v>18.000000000000099</v>
      </c>
      <c r="D182" s="1">
        <f t="shared" si="14"/>
        <v>324.00000000000358</v>
      </c>
      <c r="E182" s="1">
        <f t="shared" si="15"/>
        <v>5832.0000000000964</v>
      </c>
      <c r="F182" s="1">
        <f t="shared" si="16"/>
        <v>-159069.90411495024</v>
      </c>
      <c r="G182" s="1">
        <f t="shared" si="17"/>
        <v>-2863258.2740691202</v>
      </c>
      <c r="I182" s="12">
        <v>154</v>
      </c>
      <c r="J182" s="12">
        <v>1.520791816767268</v>
      </c>
      <c r="K182" s="12">
        <v>-1.5262136044918773E-2</v>
      </c>
      <c r="L182" s="12"/>
      <c r="M182" s="12"/>
      <c r="N182" s="12"/>
      <c r="O182" s="12"/>
      <c r="P182" s="12"/>
      <c r="Q182" s="12"/>
    </row>
    <row r="183" spans="1:17" x14ac:dyDescent="0.35">
      <c r="A183" s="1">
        <v>18.100000000000101</v>
      </c>
      <c r="B183" s="1">
        <f t="shared" si="12"/>
        <v>1.515603819091649</v>
      </c>
      <c r="C183" s="1">
        <f t="shared" si="13"/>
        <v>18.100000000000101</v>
      </c>
      <c r="D183" s="1">
        <f t="shared" si="14"/>
        <v>327.61000000000365</v>
      </c>
      <c r="E183" s="1">
        <f t="shared" si="15"/>
        <v>5929.7410000000991</v>
      </c>
      <c r="F183" s="1">
        <f t="shared" si="16"/>
        <v>-162667.19971542407</v>
      </c>
      <c r="G183" s="1">
        <f t="shared" si="17"/>
        <v>-2944276.3148491918</v>
      </c>
      <c r="I183" s="12">
        <v>155</v>
      </c>
      <c r="J183" s="12">
        <v>1.5199172712102378</v>
      </c>
      <c r="K183" s="12">
        <v>-1.3964971968547513E-2</v>
      </c>
      <c r="L183" s="12"/>
      <c r="M183" s="12"/>
      <c r="N183" s="12"/>
      <c r="O183" s="12"/>
      <c r="P183" s="12"/>
      <c r="Q183" s="12"/>
    </row>
    <row r="184" spans="1:17" x14ac:dyDescent="0.35">
      <c r="A184" s="1">
        <v>18.200000000000099</v>
      </c>
      <c r="B184" s="1">
        <f t="shared" si="12"/>
        <v>1.5159064642007432</v>
      </c>
      <c r="C184" s="1">
        <f t="shared" si="13"/>
        <v>18.200000000000099</v>
      </c>
      <c r="D184" s="1">
        <f t="shared" si="14"/>
        <v>331.24000000000359</v>
      </c>
      <c r="E184" s="1">
        <f t="shared" si="15"/>
        <v>6028.5680000000984</v>
      </c>
      <c r="F184" s="1">
        <f t="shared" si="16"/>
        <v>-166325.16265954578</v>
      </c>
      <c r="G184" s="1">
        <f t="shared" si="17"/>
        <v>-3027117.9604037497</v>
      </c>
      <c r="I184" s="12">
        <v>156</v>
      </c>
      <c r="J184" s="12">
        <v>1.5189531032255879</v>
      </c>
      <c r="K184" s="12">
        <v>-1.2583615856244457E-2</v>
      </c>
      <c r="L184" s="12"/>
      <c r="M184" s="12"/>
      <c r="N184" s="12"/>
      <c r="O184" s="12"/>
      <c r="P184" s="12"/>
      <c r="Q184" s="12"/>
    </row>
    <row r="185" spans="1:17" x14ac:dyDescent="0.35">
      <c r="A185" s="1">
        <v>18.3000000000001</v>
      </c>
      <c r="B185" s="1">
        <f t="shared" si="12"/>
        <v>1.5162058116144204</v>
      </c>
      <c r="C185" s="1">
        <f t="shared" si="13"/>
        <v>18.3000000000001</v>
      </c>
      <c r="D185" s="1">
        <f t="shared" si="14"/>
        <v>334.89000000000368</v>
      </c>
      <c r="E185" s="1">
        <f t="shared" si="15"/>
        <v>6128.487000000101</v>
      </c>
      <c r="F185" s="1">
        <f t="shared" si="16"/>
        <v>-170044.47118620641</v>
      </c>
      <c r="G185" s="1">
        <f t="shared" si="17"/>
        <v>-3111813.8227075944</v>
      </c>
      <c r="I185" s="12">
        <v>157</v>
      </c>
      <c r="J185" s="12">
        <v>1.5179041167404801</v>
      </c>
      <c r="K185" s="12">
        <v>-1.1122767779927045E-2</v>
      </c>
      <c r="L185" s="12"/>
      <c r="M185" s="12"/>
      <c r="N185" s="12"/>
      <c r="O185" s="12"/>
      <c r="P185" s="12"/>
      <c r="Q185" s="12"/>
    </row>
    <row r="186" spans="1:17" x14ac:dyDescent="0.35">
      <c r="A186" s="1">
        <v>18.400000000000102</v>
      </c>
      <c r="B186" s="1">
        <f t="shared" si="12"/>
        <v>1.5165019148865908</v>
      </c>
      <c r="C186" s="1">
        <f t="shared" si="13"/>
        <v>18.400000000000102</v>
      </c>
      <c r="D186" s="1">
        <f t="shared" si="14"/>
        <v>338.56000000000375</v>
      </c>
      <c r="E186" s="1">
        <f t="shared" si="15"/>
        <v>6229.5040000001036</v>
      </c>
      <c r="F186" s="1">
        <f t="shared" si="16"/>
        <v>-173825.8073042075</v>
      </c>
      <c r="G186" s="1">
        <f t="shared" si="17"/>
        <v>-3198394.8543974361</v>
      </c>
      <c r="I186" s="12">
        <v>158</v>
      </c>
      <c r="J186" s="12">
        <v>1.5167756367119214</v>
      </c>
      <c r="K186" s="12">
        <v>-9.58765146929208E-3</v>
      </c>
      <c r="L186" s="12"/>
      <c r="M186" s="12"/>
      <c r="N186" s="12"/>
      <c r="O186" s="12"/>
      <c r="P186" s="12"/>
      <c r="Q186" s="12"/>
    </row>
    <row r="187" spans="1:17" x14ac:dyDescent="0.35">
      <c r="A187" s="1">
        <v>18.500000000000099</v>
      </c>
      <c r="B187" s="1">
        <f t="shared" si="12"/>
        <v>1.5167948264189286</v>
      </c>
      <c r="C187" s="1">
        <f t="shared" si="13"/>
        <v>18.500000000000099</v>
      </c>
      <c r="D187" s="1">
        <f t="shared" si="14"/>
        <v>342.25000000000369</v>
      </c>
      <c r="E187" s="1">
        <f t="shared" si="15"/>
        <v>6331.6250000001028</v>
      </c>
      <c r="F187" s="1">
        <f t="shared" si="16"/>
        <v>-177669.85679226171</v>
      </c>
      <c r="G187" s="1">
        <f t="shared" si="17"/>
        <v>-3286892.3506568591</v>
      </c>
      <c r="I187" s="12">
        <v>159</v>
      </c>
      <c r="J187" s="12">
        <v>1.5155735223863136</v>
      </c>
      <c r="K187" s="12">
        <v>-7.9840274888767215E-3</v>
      </c>
      <c r="L187" s="12"/>
      <c r="M187" s="12"/>
      <c r="N187" s="12"/>
      <c r="O187" s="12"/>
      <c r="P187" s="12"/>
      <c r="Q187" s="12"/>
    </row>
    <row r="188" spans="1:17" x14ac:dyDescent="0.35">
      <c r="A188" s="1">
        <v>18.600000000000101</v>
      </c>
      <c r="B188" s="1">
        <f t="shared" si="12"/>
        <v>1.5170845974916642</v>
      </c>
      <c r="C188" s="1">
        <f t="shared" si="13"/>
        <v>18.600000000000101</v>
      </c>
      <c r="D188" s="1">
        <f t="shared" si="14"/>
        <v>345.96000000000373</v>
      </c>
      <c r="E188" s="1">
        <f t="shared" si="15"/>
        <v>6434.8560000001044</v>
      </c>
      <c r="F188" s="1">
        <f t="shared" si="16"/>
        <v>-181577.30919899279</v>
      </c>
      <c r="G188" s="1">
        <f t="shared" si="17"/>
        <v>-3377337.951101284</v>
      </c>
      <c r="I188" s="12">
        <v>160</v>
      </c>
      <c r="J188" s="12">
        <v>1.5143041805590602</v>
      </c>
      <c r="K188" s="12">
        <v>-6.3182064182638609E-3</v>
      </c>
      <c r="L188" s="12"/>
      <c r="M188" s="12"/>
      <c r="N188" s="12"/>
      <c r="O188" s="12"/>
      <c r="P188" s="12"/>
      <c r="Q188" s="12"/>
    </row>
    <row r="189" spans="1:17" x14ac:dyDescent="0.35">
      <c r="A189" s="1">
        <v>18.700000000000099</v>
      </c>
      <c r="B189" s="1">
        <f t="shared" si="12"/>
        <v>1.5173712782933972</v>
      </c>
      <c r="C189" s="1">
        <f t="shared" si="13"/>
        <v>18.700000000000099</v>
      </c>
      <c r="D189" s="1">
        <f t="shared" si="14"/>
        <v>349.69000000000369</v>
      </c>
      <c r="E189" s="1">
        <f t="shared" si="15"/>
        <v>6539.2030000001032</v>
      </c>
      <c r="F189" s="1">
        <f t="shared" si="16"/>
        <v>-185548.85784293525</v>
      </c>
      <c r="G189" s="1">
        <f t="shared" si="17"/>
        <v>-3469763.6416629078</v>
      </c>
      <c r="I189" s="12">
        <v>161</v>
      </c>
      <c r="J189" s="12">
        <v>1.5129745788340117</v>
      </c>
      <c r="K189" s="12">
        <v>-4.5970620350719305E-3</v>
      </c>
      <c r="L189" s="12"/>
      <c r="M189" s="12"/>
      <c r="N189" s="12"/>
      <c r="O189" s="12"/>
      <c r="P189" s="12"/>
      <c r="Q189" s="12"/>
    </row>
    <row r="190" spans="1:17" x14ac:dyDescent="0.35">
      <c r="A190" s="1">
        <v>18.8000000000001</v>
      </c>
      <c r="B190" s="1">
        <f t="shared" si="12"/>
        <v>1.5176549179499614</v>
      </c>
      <c r="C190" s="1">
        <f t="shared" si="13"/>
        <v>18.8000000000001</v>
      </c>
      <c r="D190" s="1">
        <f t="shared" si="14"/>
        <v>353.44000000000375</v>
      </c>
      <c r="E190" s="1">
        <f t="shared" si="15"/>
        <v>6644.672000000106</v>
      </c>
      <c r="F190" s="1">
        <f t="shared" si="16"/>
        <v>-189585.19981253485</v>
      </c>
      <c r="G190" s="1">
        <f t="shared" si="17"/>
        <v>-3564201.756475674</v>
      </c>
      <c r="I190" s="12">
        <v>162</v>
      </c>
      <c r="J190" s="12">
        <v>1.5115922588831054</v>
      </c>
      <c r="K190" s="12">
        <v>-2.8280445009658539E-3</v>
      </c>
      <c r="L190" s="12"/>
      <c r="M190" s="12"/>
      <c r="N190" s="12"/>
      <c r="O190" s="12"/>
      <c r="P190" s="12"/>
      <c r="Q190" s="12"/>
    </row>
    <row r="191" spans="1:17" x14ac:dyDescent="0.35">
      <c r="A191" s="1">
        <v>18.900000000000102</v>
      </c>
      <c r="B191" s="1">
        <f t="shared" si="12"/>
        <v>1.5179355645523822</v>
      </c>
      <c r="C191" s="1">
        <f t="shared" si="13"/>
        <v>18.900000000000102</v>
      </c>
      <c r="D191" s="1">
        <f t="shared" si="14"/>
        <v>357.21000000000384</v>
      </c>
      <c r="E191" s="1">
        <f t="shared" si="15"/>
        <v>6751.2690000001094</v>
      </c>
      <c r="F191" s="1">
        <f t="shared" si="16"/>
        <v>-193687.03596614811</v>
      </c>
      <c r="G191" s="1">
        <f t="shared" si="17"/>
        <v>-3660684.9797602189</v>
      </c>
      <c r="I191" s="12">
        <v>163</v>
      </c>
      <c r="J191" s="12">
        <v>1.5101653497058258</v>
      </c>
      <c r="K191" s="12">
        <v>-1.0191935501879801E-3</v>
      </c>
      <c r="L191" s="12"/>
      <c r="M191" s="12"/>
      <c r="N191" s="12"/>
      <c r="O191" s="12"/>
      <c r="P191" s="12"/>
      <c r="Q191" s="12"/>
    </row>
    <row r="192" spans="1:17" x14ac:dyDescent="0.35">
      <c r="A192" s="1">
        <v>19.000000000000099</v>
      </c>
      <c r="B192" s="1">
        <f t="shared" si="12"/>
        <v>1.5182132651839553</v>
      </c>
      <c r="C192" s="1">
        <f t="shared" si="13"/>
        <v>19.000000000000099</v>
      </c>
      <c r="D192" s="1">
        <f t="shared" si="14"/>
        <v>361.00000000000375</v>
      </c>
      <c r="E192" s="1">
        <f t="shared" si="15"/>
        <v>6859.0000000001073</v>
      </c>
      <c r="F192" s="1">
        <f t="shared" si="16"/>
        <v>-197855.07093204235</v>
      </c>
      <c r="G192" s="1">
        <f t="shared" si="17"/>
        <v>-3759246.3477088241</v>
      </c>
      <c r="I192" s="12">
        <v>164</v>
      </c>
      <c r="J192" s="12">
        <v>1.5087025808887855</v>
      </c>
      <c r="K192" s="12">
        <v>8.208483192009286E-4</v>
      </c>
      <c r="L192" s="12"/>
      <c r="M192" s="12"/>
      <c r="N192" s="12"/>
      <c r="O192" s="12"/>
      <c r="P192" s="12"/>
      <c r="Q192" s="12"/>
    </row>
    <row r="193" spans="1:17" x14ac:dyDescent="0.35">
      <c r="A193" s="1">
        <v>19.100000000000101</v>
      </c>
      <c r="B193" s="1">
        <f t="shared" si="12"/>
        <v>1.5184880659464801</v>
      </c>
      <c r="C193" s="1">
        <f t="shared" si="13"/>
        <v>19.100000000000101</v>
      </c>
      <c r="D193" s="1">
        <f t="shared" si="14"/>
        <v>364.81000000000387</v>
      </c>
      <c r="E193" s="1">
        <f t="shared" si="15"/>
        <v>6967.8710000001111</v>
      </c>
      <c r="F193" s="1">
        <f t="shared" si="16"/>
        <v>-202090.0131083965</v>
      </c>
      <c r="G193" s="1">
        <f t="shared" si="17"/>
        <v>-3859919.250370393</v>
      </c>
      <c r="I193" s="12">
        <v>165</v>
      </c>
      <c r="J193" s="12">
        <v>1.5072132958652755</v>
      </c>
      <c r="K193" s="12">
        <v>2.682822651633554E-3</v>
      </c>
      <c r="L193" s="12"/>
      <c r="M193" s="12"/>
      <c r="N193" s="12"/>
      <c r="O193" s="12"/>
      <c r="P193" s="12"/>
      <c r="Q193" s="12"/>
    </row>
    <row r="194" spans="1:17" x14ac:dyDescent="0.35">
      <c r="A194" s="1">
        <v>19.200000000000099</v>
      </c>
      <c r="B194" s="1">
        <f t="shared" si="12"/>
        <v>1.5187600119856808</v>
      </c>
      <c r="C194" s="1">
        <f t="shared" si="13"/>
        <v>19.200000000000099</v>
      </c>
      <c r="D194" s="1">
        <f t="shared" si="14"/>
        <v>368.64000000000379</v>
      </c>
      <c r="E194" s="1">
        <f t="shared" si="15"/>
        <v>7077.8880000001091</v>
      </c>
      <c r="F194" s="1">
        <f t="shared" si="16"/>
        <v>-206392.57466329972</v>
      </c>
      <c r="G194" s="1">
        <f t="shared" si="17"/>
        <v>-3962737.4335353747</v>
      </c>
      <c r="I194" s="12">
        <v>166</v>
      </c>
      <c r="J194" s="12">
        <v>1.5057074651748081</v>
      </c>
      <c r="K194" s="12">
        <v>4.5568418379817732E-3</v>
      </c>
      <c r="L194" s="12"/>
      <c r="M194" s="12"/>
      <c r="N194" s="12"/>
      <c r="O194" s="12"/>
      <c r="P194" s="12"/>
      <c r="Q194" s="12"/>
    </row>
    <row r="195" spans="1:17" x14ac:dyDescent="0.35">
      <c r="A195" s="1">
        <v>19.3000000000001</v>
      </c>
      <c r="B195" s="1">
        <f t="shared" ref="B195:B202" si="18">ATAN(A195)</f>
        <v>1.5190291475158388</v>
      </c>
      <c r="C195" s="1">
        <f t="shared" ref="C195:C202" si="19">A195</f>
        <v>19.3000000000001</v>
      </c>
      <c r="D195" s="1">
        <f t="shared" ref="D195:D202" si="20">A195^2</f>
        <v>372.49000000000387</v>
      </c>
      <c r="E195" s="1">
        <f t="shared" ref="E195:E202" si="21">A195^3</f>
        <v>7189.0570000001117</v>
      </c>
      <c r="F195" s="1">
        <f t="shared" ref="F195:F202" si="22">-B195*A195^4</f>
        <v>-210763.4715347529</v>
      </c>
      <c r="G195" s="1">
        <f t="shared" ref="G195:G202" si="23">-B195*A195^5</f>
        <v>-4067735.0006207521</v>
      </c>
      <c r="I195" s="12">
        <v>167</v>
      </c>
      <c r="J195" s="12">
        <v>1.5041956997226453</v>
      </c>
      <c r="K195" s="12">
        <v>6.4323759172419948E-3</v>
      </c>
      <c r="L195" s="12"/>
      <c r="M195" s="12"/>
      <c r="N195" s="12"/>
      <c r="O195" s="12"/>
      <c r="P195" s="12"/>
      <c r="Q195" s="12"/>
    </row>
    <row r="196" spans="1:17" x14ac:dyDescent="0.35">
      <c r="A196" s="1">
        <v>19.400000000000102</v>
      </c>
      <c r="B196" s="1">
        <f t="shared" si="18"/>
        <v>1.5192955158436714</v>
      </c>
      <c r="C196" s="1">
        <f t="shared" si="19"/>
        <v>19.400000000000102</v>
      </c>
      <c r="D196" s="1">
        <f t="shared" si="20"/>
        <v>376.36000000000394</v>
      </c>
      <c r="E196" s="1">
        <f t="shared" si="21"/>
        <v>7301.3840000001146</v>
      </c>
      <c r="F196" s="1">
        <f t="shared" si="22"/>
        <v>-215203.42343066743</v>
      </c>
      <c r="G196" s="1">
        <f t="shared" si="23"/>
        <v>-4174946.4145549703</v>
      </c>
      <c r="I196" s="12">
        <v>168</v>
      </c>
      <c r="J196" s="12">
        <v>1.5026892640393399</v>
      </c>
      <c r="K196" s="12">
        <v>8.2982393760262507E-3</v>
      </c>
      <c r="L196" s="12"/>
      <c r="M196" s="12"/>
      <c r="N196" s="12"/>
      <c r="O196" s="12"/>
      <c r="P196" s="12"/>
      <c r="Q196" s="12"/>
    </row>
    <row r="197" spans="1:17" x14ac:dyDescent="0.35">
      <c r="A197" s="1">
        <v>19.500000000000099</v>
      </c>
      <c r="B197" s="1">
        <f t="shared" si="18"/>
        <v>1.5195591593914781</v>
      </c>
      <c r="C197" s="1">
        <f t="shared" si="19"/>
        <v>19.500000000000099</v>
      </c>
      <c r="D197" s="1">
        <f t="shared" si="20"/>
        <v>380.25000000000387</v>
      </c>
      <c r="E197" s="1">
        <f t="shared" si="21"/>
        <v>7414.8750000001128</v>
      </c>
      <c r="F197" s="1">
        <f t="shared" si="22"/>
        <v>-219713.15382886576</v>
      </c>
      <c r="G197" s="1">
        <f t="shared" si="23"/>
        <v>-4284406.4996629041</v>
      </c>
      <c r="I197" s="12">
        <v>169</v>
      </c>
      <c r="J197" s="12">
        <v>1.5012000895402995</v>
      </c>
      <c r="K197" s="12">
        <v>1.0142577945940534E-2</v>
      </c>
      <c r="L197" s="12"/>
      <c r="M197" s="12"/>
      <c r="N197" s="12"/>
      <c r="O197" s="12"/>
      <c r="P197" s="12"/>
      <c r="Q197" s="12"/>
    </row>
    <row r="198" spans="1:17" x14ac:dyDescent="0.35">
      <c r="A198" s="1">
        <v>19.600000000000101</v>
      </c>
      <c r="B198" s="1">
        <f t="shared" si="18"/>
        <v>1.5198201197195835</v>
      </c>
      <c r="C198" s="1">
        <f t="shared" si="19"/>
        <v>19.600000000000101</v>
      </c>
      <c r="D198" s="1">
        <f t="shared" si="20"/>
        <v>384.16000000000395</v>
      </c>
      <c r="E198" s="1">
        <f t="shared" si="21"/>
        <v>7529.5360000001165</v>
      </c>
      <c r="F198" s="1">
        <f t="shared" si="22"/>
        <v>-224293.38997708171</v>
      </c>
      <c r="G198" s="1">
        <f t="shared" si="23"/>
        <v>-4396150.4435508242</v>
      </c>
      <c r="I198" s="12">
        <v>170</v>
      </c>
      <c r="J198" s="12">
        <v>1.4997407877853046</v>
      </c>
      <c r="K198" s="12">
        <v>1.1952855399004703E-2</v>
      </c>
      <c r="L198" s="12"/>
      <c r="M198" s="12"/>
      <c r="N198" s="12"/>
      <c r="O198" s="12"/>
      <c r="P198" s="12"/>
      <c r="Q198" s="12"/>
    </row>
    <row r="199" spans="1:17" x14ac:dyDescent="0.35">
      <c r="A199" s="1">
        <v>19.700000000000099</v>
      </c>
      <c r="B199" s="1">
        <f t="shared" si="18"/>
        <v>1.5200784375481011</v>
      </c>
      <c r="C199" s="1">
        <f t="shared" si="19"/>
        <v>19.700000000000099</v>
      </c>
      <c r="D199" s="1">
        <f t="shared" si="20"/>
        <v>388.0900000000039</v>
      </c>
      <c r="E199" s="1">
        <f t="shared" si="21"/>
        <v>7645.3730000001151</v>
      </c>
      <c r="F199" s="1">
        <f t="shared" si="22"/>
        <v>-228944.86289295965</v>
      </c>
      <c r="G199" s="1">
        <f t="shared" si="23"/>
        <v>-4510213.7989913281</v>
      </c>
      <c r="I199" s="12">
        <v>171</v>
      </c>
      <c r="J199" s="12">
        <v>1.4983246637380923</v>
      </c>
      <c r="K199" s="12">
        <v>1.3715840341081975E-2</v>
      </c>
      <c r="L199" s="12"/>
      <c r="M199" s="12"/>
      <c r="N199" s="12"/>
      <c r="O199" s="12"/>
      <c r="P199" s="12"/>
      <c r="Q199" s="12"/>
    </row>
    <row r="200" spans="1:17" x14ac:dyDescent="0.35">
      <c r="A200" s="1">
        <v>19.8000000000001</v>
      </c>
      <c r="B200" s="1">
        <f t="shared" si="18"/>
        <v>1.520334152778041</v>
      </c>
      <c r="C200" s="1">
        <f t="shared" si="19"/>
        <v>19.8000000000001</v>
      </c>
      <c r="D200" s="1">
        <f t="shared" si="20"/>
        <v>392.04000000000394</v>
      </c>
      <c r="E200" s="1">
        <f t="shared" si="21"/>
        <v>7762.3920000001172</v>
      </c>
      <c r="F200" s="1">
        <f t="shared" si="22"/>
        <v>-233668.30736405533</v>
      </c>
      <c r="G200" s="1">
        <f t="shared" si="23"/>
        <v>-4626632.4858083194</v>
      </c>
      <c r="I200" s="12">
        <v>172</v>
      </c>
      <c r="J200" s="12">
        <v>1.4969657290258613</v>
      </c>
      <c r="K200" s="12">
        <v>1.5417593003544505E-2</v>
      </c>
      <c r="L200" s="12"/>
      <c r="M200" s="12"/>
      <c r="N200" s="12"/>
      <c r="O200" s="12"/>
      <c r="P200" s="12"/>
      <c r="Q200" s="12"/>
    </row>
    <row r="201" spans="1:17" x14ac:dyDescent="0.35">
      <c r="A201" s="1">
        <v>19.900000000000102</v>
      </c>
      <c r="B201" s="1">
        <f t="shared" si="18"/>
        <v>1.5205873045117857</v>
      </c>
      <c r="C201" s="1">
        <f t="shared" si="19"/>
        <v>19.900000000000102</v>
      </c>
      <c r="D201" s="1">
        <f t="shared" si="20"/>
        <v>396.01000000000403</v>
      </c>
      <c r="E201" s="1">
        <f t="shared" si="21"/>
        <v>7880.5990000001202</v>
      </c>
      <c r="F201" s="1">
        <f t="shared" si="22"/>
        <v>-238464.46194783549</v>
      </c>
      <c r="G201" s="1">
        <f t="shared" si="23"/>
        <v>-4745442.7927619508</v>
      </c>
      <c r="I201" s="12">
        <v>173</v>
      </c>
      <c r="J201" s="12">
        <v>1.4956787151988493</v>
      </c>
      <c r="K201" s="12">
        <v>1.7043452033093764E-2</v>
      </c>
      <c r="L201" s="12"/>
      <c r="M201" s="12"/>
      <c r="N201" s="12"/>
      <c r="O201" s="12"/>
      <c r="P201" s="12"/>
      <c r="Q201" s="12"/>
    </row>
    <row r="202" spans="1:17" x14ac:dyDescent="0.35">
      <c r="A202" s="1">
        <v>20.000000000000099</v>
      </c>
      <c r="B202" s="1">
        <f t="shared" si="18"/>
        <v>1.5208379310729541</v>
      </c>
      <c r="C202" s="1">
        <f t="shared" si="19"/>
        <v>20.000000000000099</v>
      </c>
      <c r="D202" s="1">
        <f t="shared" si="20"/>
        <v>400.00000000000398</v>
      </c>
      <c r="E202" s="1">
        <f t="shared" si="21"/>
        <v>8000.0000000001191</v>
      </c>
      <c r="F202" s="1">
        <f t="shared" si="22"/>
        <v>-243334.06897167748</v>
      </c>
      <c r="G202" s="1">
        <f t="shared" si="23"/>
        <v>-4866681.3794335732</v>
      </c>
      <c r="I202" s="12">
        <v>174</v>
      </c>
      <c r="J202" s="12">
        <v>1.4944790869898199</v>
      </c>
      <c r="K202" s="12">
        <v>1.85780212799731E-2</v>
      </c>
      <c r="L202" s="12"/>
      <c r="M202" s="12"/>
      <c r="N202" s="12"/>
      <c r="O202" s="12"/>
      <c r="P202" s="12"/>
      <c r="Q202" s="12"/>
    </row>
    <row r="203" spans="1:17" x14ac:dyDescent="0.35">
      <c r="I203" s="12">
        <v>175</v>
      </c>
      <c r="J203" s="12">
        <v>1.4933830555737018</v>
      </c>
      <c r="K203" s="12">
        <v>2.00051565843955E-2</v>
      </c>
      <c r="L203" s="12"/>
      <c r="M203" s="12"/>
      <c r="N203" s="12"/>
      <c r="O203" s="12"/>
      <c r="P203" s="12"/>
      <c r="Q203" s="12"/>
    </row>
    <row r="204" spans="1:17" x14ac:dyDescent="0.35">
      <c r="I204" s="12">
        <v>176</v>
      </c>
      <c r="J204" s="12">
        <v>1.4924075918270141</v>
      </c>
      <c r="K204" s="12">
        <v>2.1307952561618215E-2</v>
      </c>
      <c r="L204" s="12"/>
      <c r="M204" s="12"/>
      <c r="N204" s="12"/>
      <c r="O204" s="12"/>
      <c r="P204" s="12"/>
      <c r="Q204" s="12"/>
    </row>
    <row r="205" spans="1:17" x14ac:dyDescent="0.35">
      <c r="I205" s="12">
        <v>177</v>
      </c>
      <c r="J205" s="12">
        <v>1.4915704395875622</v>
      </c>
      <c r="K205" s="12">
        <v>2.246872938524147E-2</v>
      </c>
      <c r="L205" s="12"/>
      <c r="M205" s="12"/>
      <c r="N205" s="12"/>
      <c r="O205" s="12"/>
      <c r="P205" s="12"/>
      <c r="Q205" s="12"/>
    </row>
    <row r="206" spans="1:17" x14ac:dyDescent="0.35">
      <c r="I206" s="12">
        <v>178</v>
      </c>
      <c r="J206" s="12">
        <v>1.4908901289138328</v>
      </c>
      <c r="K206" s="12">
        <v>2.3469019569360761E-2</v>
      </c>
      <c r="L206" s="12"/>
      <c r="M206" s="12"/>
      <c r="N206" s="12"/>
      <c r="O206" s="12"/>
      <c r="P206" s="12"/>
      <c r="Q206" s="12"/>
    </row>
    <row r="207" spans="1:17" x14ac:dyDescent="0.35">
      <c r="I207" s="12">
        <v>179</v>
      </c>
      <c r="J207" s="12">
        <v>1.4903859893446061</v>
      </c>
      <c r="K207" s="12">
        <v>2.4289554749114428E-2</v>
      </c>
      <c r="L207" s="12"/>
      <c r="M207" s="12"/>
      <c r="N207" s="12"/>
      <c r="O207" s="12"/>
      <c r="P207" s="12"/>
      <c r="Q207" s="12"/>
    </row>
    <row r="208" spans="1:17" x14ac:dyDescent="0.35">
      <c r="I208" s="12">
        <v>180</v>
      </c>
      <c r="J208" s="12">
        <v>1.4900781631585325</v>
      </c>
      <c r="K208" s="12">
        <v>2.4910252459926951E-2</v>
      </c>
      <c r="L208" s="12"/>
      <c r="M208" s="12"/>
      <c r="N208" s="12"/>
      <c r="O208" s="12"/>
      <c r="P208" s="12"/>
      <c r="Q208" s="12"/>
    </row>
    <row r="209" spans="9:17" x14ac:dyDescent="0.35">
      <c r="I209" s="12">
        <v>181</v>
      </c>
      <c r="J209" s="12">
        <v>1.4899876186336591</v>
      </c>
      <c r="K209" s="12">
        <v>2.5310202915520996E-2</v>
      </c>
      <c r="L209" s="12"/>
      <c r="M209" s="12"/>
      <c r="N209" s="12"/>
      <c r="O209" s="12"/>
      <c r="P209" s="12"/>
      <c r="Q209" s="12"/>
    </row>
    <row r="210" spans="9:17" x14ac:dyDescent="0.35">
      <c r="I210" s="12">
        <v>182</v>
      </c>
      <c r="J210" s="12">
        <v>1.490136163306893</v>
      </c>
      <c r="K210" s="12">
        <v>2.546765578475596E-2</v>
      </c>
      <c r="L210" s="12"/>
      <c r="M210" s="12"/>
      <c r="N210" s="12"/>
      <c r="O210" s="12"/>
      <c r="P210" s="12"/>
      <c r="Q210" s="12"/>
    </row>
    <row r="211" spans="9:17" x14ac:dyDescent="0.35">
      <c r="I211" s="12">
        <v>183</v>
      </c>
      <c r="J211" s="12">
        <v>1.4905464572336946</v>
      </c>
      <c r="K211" s="12">
        <v>2.5360006967048543E-2</v>
      </c>
      <c r="L211" s="12"/>
      <c r="M211" s="12"/>
      <c r="N211" s="12"/>
      <c r="O211" s="12"/>
      <c r="P211" s="12"/>
      <c r="Q211" s="12"/>
    </row>
    <row r="212" spans="9:17" x14ac:dyDescent="0.35">
      <c r="I212" s="12">
        <v>184</v>
      </c>
      <c r="J212" s="12">
        <v>1.4912420262474626</v>
      </c>
      <c r="K212" s="12">
        <v>2.4963785366957758E-2</v>
      </c>
      <c r="L212" s="12"/>
      <c r="M212" s="12"/>
      <c r="N212" s="12"/>
      <c r="O212" s="12"/>
      <c r="P212" s="12"/>
      <c r="Q212" s="12"/>
    </row>
    <row r="213" spans="9:17" x14ac:dyDescent="0.35">
      <c r="I213" s="12">
        <v>185</v>
      </c>
      <c r="J213" s="12">
        <v>1.4922472752192384</v>
      </c>
      <c r="K213" s="12">
        <v>2.4254639667352418E-2</v>
      </c>
      <c r="L213" s="12"/>
      <c r="M213" s="12"/>
      <c r="N213" s="12"/>
      <c r="O213" s="12"/>
      <c r="P213" s="12"/>
      <c r="Q213" s="12"/>
    </row>
    <row r="214" spans="9:17" x14ac:dyDescent="0.35">
      <c r="I214" s="12">
        <v>186</v>
      </c>
      <c r="J214" s="12">
        <v>1.4935875013171191</v>
      </c>
      <c r="K214" s="12">
        <v>2.3207325101809451E-2</v>
      </c>
      <c r="L214" s="12"/>
      <c r="M214" s="12"/>
      <c r="N214" s="12"/>
      <c r="O214" s="12"/>
      <c r="P214" s="12"/>
      <c r="Q214" s="12"/>
    </row>
    <row r="215" spans="9:17" x14ac:dyDescent="0.35">
      <c r="I215" s="12">
        <v>187</v>
      </c>
      <c r="J215" s="12">
        <v>1.4952889072659303</v>
      </c>
      <c r="K215" s="12">
        <v>2.179569022573391E-2</v>
      </c>
      <c r="L215" s="12"/>
      <c r="M215" s="12"/>
      <c r="N215" s="12"/>
      <c r="O215" s="12"/>
      <c r="P215" s="12"/>
      <c r="Q215" s="12"/>
    </row>
    <row r="216" spans="9:17" x14ac:dyDescent="0.35">
      <c r="I216" s="12">
        <v>188</v>
      </c>
      <c r="J216" s="12">
        <v>1.4973786146066033</v>
      </c>
      <c r="K216" s="12">
        <v>1.9992663686793977E-2</v>
      </c>
      <c r="L216" s="12"/>
      <c r="M216" s="12"/>
      <c r="N216" s="12"/>
      <c r="O216" s="12"/>
      <c r="P216" s="12"/>
      <c r="Q216" s="12"/>
    </row>
    <row r="217" spans="9:17" x14ac:dyDescent="0.35">
      <c r="I217" s="12">
        <v>189</v>
      </c>
      <c r="J217" s="12">
        <v>1.4998846769559044</v>
      </c>
      <c r="K217" s="12">
        <v>1.7770240994056996E-2</v>
      </c>
      <c r="L217" s="12"/>
      <c r="M217" s="12"/>
      <c r="N217" s="12"/>
      <c r="O217" s="12"/>
      <c r="P217" s="12"/>
      <c r="Q217" s="12"/>
    </row>
    <row r="218" spans="9:17" x14ac:dyDescent="0.35">
      <c r="I218" s="12">
        <v>190</v>
      </c>
      <c r="J218" s="12">
        <v>1.5028360932658451</v>
      </c>
      <c r="K218" s="12">
        <v>1.5099471286537103E-2</v>
      </c>
      <c r="L218" s="12"/>
      <c r="M218" s="12"/>
      <c r="N218" s="12"/>
      <c r="O218" s="12"/>
      <c r="P218" s="12"/>
      <c r="Q218" s="12"/>
    </row>
    <row r="219" spans="9:17" x14ac:dyDescent="0.35">
      <c r="I219" s="12">
        <v>191</v>
      </c>
      <c r="J219" s="12">
        <v>1.5062628210832933</v>
      </c>
      <c r="K219" s="12">
        <v>1.1950444100661928E-2</v>
      </c>
      <c r="L219" s="12"/>
      <c r="M219" s="12"/>
      <c r="N219" s="12"/>
      <c r="O219" s="12"/>
      <c r="P219" s="12"/>
      <c r="Q219" s="12"/>
    </row>
    <row r="220" spans="9:17" x14ac:dyDescent="0.35">
      <c r="I220" s="12">
        <v>192</v>
      </c>
      <c r="J220" s="12">
        <v>1.5101957898095506</v>
      </c>
      <c r="K220" s="12">
        <v>8.2922761369295106E-3</v>
      </c>
      <c r="L220" s="12"/>
      <c r="M220" s="12"/>
      <c r="N220" s="12"/>
      <c r="O220" s="12"/>
      <c r="P220" s="12"/>
      <c r="Q220" s="12"/>
    </row>
    <row r="221" spans="9:17" x14ac:dyDescent="0.35">
      <c r="I221" s="12">
        <v>193</v>
      </c>
      <c r="J221" s="12">
        <v>1.5146669139597897</v>
      </c>
      <c r="K221" s="12">
        <v>4.0930980258910843E-3</v>
      </c>
      <c r="L221" s="12"/>
      <c r="M221" s="12"/>
      <c r="N221" s="12"/>
      <c r="O221" s="12"/>
      <c r="P221" s="12"/>
      <c r="Q221" s="12"/>
    </row>
    <row r="222" spans="9:17" x14ac:dyDescent="0.35">
      <c r="I222" s="12">
        <v>194</v>
      </c>
      <c r="J222" s="12">
        <v>1.519709106422706</v>
      </c>
      <c r="K222" s="12">
        <v>-6.7995890686711746E-4</v>
      </c>
      <c r="L222" s="12"/>
      <c r="M222" s="12"/>
      <c r="N222" s="12"/>
      <c r="O222" s="12"/>
      <c r="P222" s="12"/>
      <c r="Q222" s="12"/>
    </row>
    <row r="223" spans="9:17" x14ac:dyDescent="0.35">
      <c r="I223" s="12">
        <v>195</v>
      </c>
      <c r="J223" s="12">
        <v>1.5253562917200192</v>
      </c>
      <c r="K223" s="12">
        <v>-6.0607758763477904E-3</v>
      </c>
      <c r="L223" s="12"/>
      <c r="M223" s="12"/>
      <c r="N223" s="12"/>
      <c r="O223" s="12"/>
      <c r="P223" s="12"/>
      <c r="Q223" s="12"/>
    </row>
    <row r="224" spans="9:17" x14ac:dyDescent="0.35">
      <c r="I224" s="12">
        <v>196</v>
      </c>
      <c r="J224" s="12">
        <v>1.5316434192659756</v>
      </c>
      <c r="K224" s="12">
        <v>-1.2084259874497461E-2</v>
      </c>
      <c r="L224" s="12"/>
      <c r="M224" s="12"/>
      <c r="N224" s="12"/>
      <c r="O224" s="12"/>
      <c r="P224" s="12"/>
      <c r="Q224" s="12"/>
    </row>
    <row r="225" spans="9:17" x14ac:dyDescent="0.35">
      <c r="I225" s="12">
        <v>197</v>
      </c>
      <c r="J225" s="12">
        <v>1.5386064766270771</v>
      </c>
      <c r="K225" s="12">
        <v>-1.8786356907493529E-2</v>
      </c>
      <c r="L225" s="12"/>
      <c r="M225" s="12"/>
      <c r="N225" s="12"/>
      <c r="O225" s="12"/>
      <c r="P225" s="12"/>
      <c r="Q225" s="12"/>
    </row>
    <row r="226" spans="9:17" x14ac:dyDescent="0.35">
      <c r="I226" s="12">
        <v>198</v>
      </c>
      <c r="J226" s="12">
        <v>1.5462825027812883</v>
      </c>
      <c r="K226" s="12">
        <v>-2.620406523318719E-2</v>
      </c>
      <c r="L226" s="12"/>
      <c r="M226" s="12"/>
      <c r="N226" s="12"/>
      <c r="O226" s="12"/>
      <c r="P226" s="12"/>
      <c r="Q226" s="12"/>
    </row>
    <row r="227" spans="9:17" x14ac:dyDescent="0.35">
      <c r="I227" s="12">
        <v>199</v>
      </c>
      <c r="J227" s="12">
        <v>1.5547096013780006</v>
      </c>
      <c r="K227" s="12">
        <v>-3.4375448599959668E-2</v>
      </c>
      <c r="L227" s="12"/>
      <c r="M227" s="12"/>
      <c r="N227" s="12"/>
      <c r="O227" s="12"/>
      <c r="P227" s="12"/>
      <c r="Q227" s="12"/>
    </row>
    <row r="228" spans="9:17" x14ac:dyDescent="0.35">
      <c r="I228" s="12">
        <v>200</v>
      </c>
      <c r="J228" s="12">
        <v>1.5639269539972247</v>
      </c>
      <c r="K228" s="12">
        <v>-4.3339649485439002E-2</v>
      </c>
      <c r="L228" s="12"/>
      <c r="M228" s="12"/>
      <c r="N228" s="12"/>
      <c r="O228" s="12"/>
      <c r="P228" s="12"/>
      <c r="Q228" s="12"/>
    </row>
    <row r="229" spans="9:17" ht="21.75" thickBot="1" x14ac:dyDescent="0.4">
      <c r="I229" s="13">
        <v>201</v>
      </c>
      <c r="J229" s="13">
        <v>1.5739748334093377</v>
      </c>
      <c r="K229" s="13">
        <v>-5.3136902336383685E-2</v>
      </c>
      <c r="L229" s="12"/>
      <c r="M229" s="12"/>
      <c r="N229" s="12"/>
      <c r="O229" s="12"/>
      <c r="P229" s="12"/>
      <c r="Q229" s="12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7F5059-A649-4023-99EB-DA8D867B103E}">
  <dimension ref="A1:U131"/>
  <sheetViews>
    <sheetView workbookViewId="0">
      <selection activeCell="L6" sqref="L6"/>
    </sheetView>
  </sheetViews>
  <sheetFormatPr defaultColWidth="19" defaultRowHeight="21" x14ac:dyDescent="0.35"/>
  <cols>
    <col min="1" max="8" width="19" style="1"/>
    <col min="9" max="9" width="19" style="5"/>
    <col min="22" max="16384" width="19" style="1"/>
  </cols>
  <sheetData>
    <row r="1" spans="1:19" x14ac:dyDescent="0.35">
      <c r="A1" s="12" t="s">
        <v>31</v>
      </c>
      <c r="B1" s="12" t="s">
        <v>33</v>
      </c>
      <c r="C1" s="12" t="s">
        <v>31</v>
      </c>
      <c r="D1" s="12" t="s">
        <v>32</v>
      </c>
      <c r="E1" s="12" t="s">
        <v>34</v>
      </c>
      <c r="F1" s="12" t="s">
        <v>35</v>
      </c>
      <c r="G1" s="12" t="s">
        <v>36</v>
      </c>
      <c r="H1" s="1" t="s">
        <v>28</v>
      </c>
      <c r="I1" s="5" t="s">
        <v>29</v>
      </c>
      <c r="K1" s="1" t="s">
        <v>0</v>
      </c>
      <c r="L1" s="1"/>
      <c r="M1" s="1"/>
      <c r="N1" s="1"/>
      <c r="O1" s="1"/>
      <c r="P1" s="1"/>
      <c r="Q1" s="1"/>
      <c r="R1" s="1"/>
      <c r="S1" s="1"/>
    </row>
    <row r="2" spans="1:19" ht="21.75" thickBot="1" x14ac:dyDescent="0.4">
      <c r="A2" s="1">
        <v>0</v>
      </c>
      <c r="B2" s="1">
        <f>ATAN(A2)</f>
        <v>0</v>
      </c>
      <c r="C2" s="1">
        <f>A2</f>
        <v>0</v>
      </c>
      <c r="D2" s="1">
        <f>C2^2</f>
        <v>0</v>
      </c>
      <c r="E2" s="1">
        <f>C2^3</f>
        <v>0</v>
      </c>
      <c r="F2" s="1">
        <f>C2^4</f>
        <v>0</v>
      </c>
      <c r="G2" s="1">
        <f>C2^5</f>
        <v>0</v>
      </c>
      <c r="H2" s="1">
        <f>C2^6</f>
        <v>0</v>
      </c>
      <c r="I2" s="5">
        <f>C2^7</f>
        <v>0</v>
      </c>
      <c r="K2" s="1"/>
      <c r="L2" s="1"/>
      <c r="M2" s="1"/>
      <c r="N2" s="1"/>
      <c r="O2" s="1"/>
      <c r="P2" s="1"/>
      <c r="Q2" s="1"/>
      <c r="R2" s="1"/>
      <c r="S2" s="1"/>
    </row>
    <row r="3" spans="1:19" x14ac:dyDescent="0.35">
      <c r="A3" s="1">
        <v>0.1</v>
      </c>
      <c r="B3" s="1">
        <f t="shared" ref="B3:B66" si="0">ATAN(A3)</f>
        <v>9.9668652491162038E-2</v>
      </c>
      <c r="C3" s="1">
        <f t="shared" ref="C3:C66" si="1">A3</f>
        <v>0.1</v>
      </c>
      <c r="D3" s="1">
        <f t="shared" ref="D3:D66" si="2">C3^2</f>
        <v>1.0000000000000002E-2</v>
      </c>
      <c r="E3" s="1">
        <f t="shared" ref="E3:E66" si="3">C3^3</f>
        <v>1.0000000000000002E-3</v>
      </c>
      <c r="F3" s="1">
        <f t="shared" ref="F3:F66" si="4">C3^4</f>
        <v>1.0000000000000005E-4</v>
      </c>
      <c r="G3" s="1">
        <f t="shared" ref="G3:G66" si="5">C3^5</f>
        <v>1.0000000000000006E-5</v>
      </c>
      <c r="H3" s="1">
        <f t="shared" ref="H3:H66" si="6">C3^6</f>
        <v>1.0000000000000006E-6</v>
      </c>
      <c r="I3" s="5">
        <f t="shared" ref="I3:I66" si="7">C3^7</f>
        <v>1.0000000000000007E-7</v>
      </c>
      <c r="K3" s="2" t="s">
        <v>1</v>
      </c>
      <c r="L3" s="2"/>
      <c r="M3" s="1"/>
      <c r="N3" s="1"/>
      <c r="O3" s="1"/>
      <c r="P3" s="1"/>
      <c r="Q3" s="1"/>
      <c r="R3" s="1"/>
      <c r="S3" s="1"/>
    </row>
    <row r="4" spans="1:19" x14ac:dyDescent="0.35">
      <c r="A4" s="1">
        <v>0.2</v>
      </c>
      <c r="B4" s="1">
        <f t="shared" si="0"/>
        <v>0.19739555984988078</v>
      </c>
      <c r="C4" s="1">
        <f t="shared" si="1"/>
        <v>0.2</v>
      </c>
      <c r="D4" s="1">
        <f t="shared" si="2"/>
        <v>4.0000000000000008E-2</v>
      </c>
      <c r="E4" s="1">
        <f t="shared" si="3"/>
        <v>8.0000000000000019E-3</v>
      </c>
      <c r="F4" s="1">
        <f t="shared" si="4"/>
        <v>1.6000000000000007E-3</v>
      </c>
      <c r="G4" s="1">
        <f t="shared" si="5"/>
        <v>3.2000000000000019E-4</v>
      </c>
      <c r="H4" s="1">
        <f t="shared" si="6"/>
        <v>6.4000000000000038E-5</v>
      </c>
      <c r="I4" s="5">
        <f t="shared" si="7"/>
        <v>1.280000000000001E-5</v>
      </c>
      <c r="K4" s="1" t="s">
        <v>2</v>
      </c>
      <c r="L4" s="1">
        <v>0.99997285221793231</v>
      </c>
      <c r="M4" s="1"/>
      <c r="N4" s="1"/>
      <c r="O4" s="1"/>
      <c r="P4" s="1"/>
      <c r="Q4" s="1"/>
      <c r="R4" s="1"/>
      <c r="S4" s="1"/>
    </row>
    <row r="5" spans="1:19" x14ac:dyDescent="0.35">
      <c r="A5" s="1">
        <v>0.3</v>
      </c>
      <c r="B5" s="1">
        <f t="shared" si="0"/>
        <v>0.2914567944778671</v>
      </c>
      <c r="C5" s="1">
        <f t="shared" si="1"/>
        <v>0.3</v>
      </c>
      <c r="D5" s="1">
        <f t="shared" si="2"/>
        <v>0.09</v>
      </c>
      <c r="E5" s="1">
        <f t="shared" si="3"/>
        <v>2.7E-2</v>
      </c>
      <c r="F5" s="1">
        <f t="shared" si="4"/>
        <v>8.0999999999999996E-3</v>
      </c>
      <c r="G5" s="1">
        <f t="shared" si="5"/>
        <v>2.4299999999999999E-3</v>
      </c>
      <c r="H5" s="1">
        <f t="shared" si="6"/>
        <v>7.2899999999999994E-4</v>
      </c>
      <c r="I5" s="5">
        <f t="shared" si="7"/>
        <v>2.1869999999999998E-4</v>
      </c>
      <c r="K5" s="1" t="s">
        <v>3</v>
      </c>
      <c r="L5" s="1">
        <v>0.99994570517286663</v>
      </c>
      <c r="M5" s="1"/>
      <c r="N5" s="1"/>
      <c r="O5" s="1"/>
      <c r="P5" s="1"/>
      <c r="Q5" s="1"/>
      <c r="R5" s="1"/>
      <c r="S5" s="1"/>
    </row>
    <row r="6" spans="1:19" x14ac:dyDescent="0.35">
      <c r="A6" s="1">
        <v>0.4</v>
      </c>
      <c r="B6" s="1">
        <f t="shared" si="0"/>
        <v>0.3805063771123649</v>
      </c>
      <c r="C6" s="1">
        <f t="shared" si="1"/>
        <v>0.4</v>
      </c>
      <c r="D6" s="1">
        <f t="shared" si="2"/>
        <v>0.16000000000000003</v>
      </c>
      <c r="E6" s="1">
        <f t="shared" si="3"/>
        <v>6.4000000000000015E-2</v>
      </c>
      <c r="F6" s="1">
        <f t="shared" si="4"/>
        <v>2.5600000000000012E-2</v>
      </c>
      <c r="G6" s="1">
        <f t="shared" si="5"/>
        <v>1.0240000000000006E-2</v>
      </c>
      <c r="H6" s="1">
        <f t="shared" si="6"/>
        <v>4.0960000000000024E-3</v>
      </c>
      <c r="I6" s="5">
        <f t="shared" si="7"/>
        <v>1.6384000000000012E-3</v>
      </c>
      <c r="K6" s="1" t="s">
        <v>4</v>
      </c>
      <c r="L6" s="1">
        <v>0.99994161846544805</v>
      </c>
      <c r="M6" s="1"/>
      <c r="N6" s="1"/>
      <c r="O6" s="1"/>
      <c r="P6" s="1"/>
      <c r="Q6" s="1"/>
      <c r="R6" s="1"/>
      <c r="S6" s="1"/>
    </row>
    <row r="7" spans="1:19" x14ac:dyDescent="0.35">
      <c r="A7" s="1">
        <v>0.5</v>
      </c>
      <c r="B7" s="1">
        <f t="shared" si="0"/>
        <v>0.46364760900080609</v>
      </c>
      <c r="C7" s="1">
        <f t="shared" si="1"/>
        <v>0.5</v>
      </c>
      <c r="D7" s="1">
        <f t="shared" si="2"/>
        <v>0.25</v>
      </c>
      <c r="E7" s="1">
        <f t="shared" si="3"/>
        <v>0.125</v>
      </c>
      <c r="F7" s="1">
        <f t="shared" si="4"/>
        <v>6.25E-2</v>
      </c>
      <c r="G7" s="1">
        <f t="shared" si="5"/>
        <v>3.125E-2</v>
      </c>
      <c r="H7" s="1">
        <f t="shared" si="6"/>
        <v>1.5625E-2</v>
      </c>
      <c r="I7" s="5">
        <f t="shared" si="7"/>
        <v>7.8125E-3</v>
      </c>
      <c r="K7" s="1" t="s">
        <v>5</v>
      </c>
      <c r="L7" s="1">
        <v>2.4963289705518823E-3</v>
      </c>
      <c r="M7" s="1"/>
      <c r="N7" s="1"/>
      <c r="O7" s="1"/>
      <c r="P7" s="1"/>
      <c r="Q7" s="1"/>
      <c r="R7" s="1"/>
      <c r="S7" s="1"/>
    </row>
    <row r="8" spans="1:19" ht="21.75" thickBot="1" x14ac:dyDescent="0.4">
      <c r="A8" s="1">
        <v>0.6</v>
      </c>
      <c r="B8" s="1">
        <f t="shared" si="0"/>
        <v>0.54041950027058416</v>
      </c>
      <c r="C8" s="1">
        <f t="shared" si="1"/>
        <v>0.6</v>
      </c>
      <c r="D8" s="1">
        <f t="shared" si="2"/>
        <v>0.36</v>
      </c>
      <c r="E8" s="1">
        <f t="shared" si="3"/>
        <v>0.216</v>
      </c>
      <c r="F8" s="1">
        <f t="shared" si="4"/>
        <v>0.12959999999999999</v>
      </c>
      <c r="G8" s="1">
        <f t="shared" si="5"/>
        <v>7.7759999999999996E-2</v>
      </c>
      <c r="H8" s="1">
        <f t="shared" si="6"/>
        <v>4.6655999999999996E-2</v>
      </c>
      <c r="I8" s="5">
        <f t="shared" si="7"/>
        <v>2.7993599999999997E-2</v>
      </c>
      <c r="K8" s="3" t="s">
        <v>6</v>
      </c>
      <c r="L8" s="3">
        <v>101</v>
      </c>
      <c r="M8" s="1"/>
      <c r="N8" s="1"/>
      <c r="O8" s="1"/>
      <c r="P8" s="1"/>
      <c r="Q8" s="1"/>
      <c r="R8" s="1"/>
      <c r="S8" s="1"/>
    </row>
    <row r="9" spans="1:19" x14ac:dyDescent="0.35">
      <c r="A9" s="1">
        <v>0.7</v>
      </c>
      <c r="B9" s="1">
        <f t="shared" si="0"/>
        <v>0.61072596438920856</v>
      </c>
      <c r="C9" s="1">
        <f t="shared" si="1"/>
        <v>0.7</v>
      </c>
      <c r="D9" s="1">
        <f t="shared" si="2"/>
        <v>0.48999999999999994</v>
      </c>
      <c r="E9" s="1">
        <f t="shared" si="3"/>
        <v>0.34299999999999992</v>
      </c>
      <c r="F9" s="1">
        <f t="shared" si="4"/>
        <v>0.24009999999999992</v>
      </c>
      <c r="G9" s="1">
        <f t="shared" si="5"/>
        <v>0.16806999999999994</v>
      </c>
      <c r="H9" s="1">
        <f t="shared" si="6"/>
        <v>0.11764899999999995</v>
      </c>
      <c r="I9" s="5">
        <f t="shared" si="7"/>
        <v>8.235429999999995E-2</v>
      </c>
      <c r="K9" s="1"/>
      <c r="L9" s="1"/>
      <c r="M9" s="1"/>
      <c r="N9" s="1"/>
      <c r="O9" s="1"/>
      <c r="P9" s="1"/>
      <c r="Q9" s="1"/>
      <c r="R9" s="1"/>
      <c r="S9" s="1"/>
    </row>
    <row r="10" spans="1:19" ht="21.75" thickBot="1" x14ac:dyDescent="0.4">
      <c r="A10" s="1">
        <v>0.8</v>
      </c>
      <c r="B10" s="1">
        <f t="shared" si="0"/>
        <v>0.67474094222355274</v>
      </c>
      <c r="C10" s="1">
        <f t="shared" si="1"/>
        <v>0.8</v>
      </c>
      <c r="D10" s="1">
        <f t="shared" si="2"/>
        <v>0.64000000000000012</v>
      </c>
      <c r="E10" s="1">
        <f t="shared" si="3"/>
        <v>0.51200000000000012</v>
      </c>
      <c r="F10" s="1">
        <f t="shared" si="4"/>
        <v>0.40960000000000019</v>
      </c>
      <c r="G10" s="1">
        <f t="shared" si="5"/>
        <v>0.32768000000000019</v>
      </c>
      <c r="H10" s="1">
        <f t="shared" si="6"/>
        <v>0.26214400000000015</v>
      </c>
      <c r="I10" s="5">
        <f t="shared" si="7"/>
        <v>0.20971520000000016</v>
      </c>
      <c r="K10" s="1" t="s">
        <v>7</v>
      </c>
      <c r="L10" s="1"/>
      <c r="M10" s="1"/>
      <c r="N10" s="1"/>
      <c r="O10" s="1"/>
      <c r="P10" s="1"/>
      <c r="Q10" s="1"/>
      <c r="R10" s="1"/>
      <c r="S10" s="1"/>
    </row>
    <row r="11" spans="1:19" x14ac:dyDescent="0.35">
      <c r="A11" s="1">
        <v>0.9</v>
      </c>
      <c r="B11" s="1">
        <f t="shared" si="0"/>
        <v>0.73281510178650655</v>
      </c>
      <c r="C11" s="1">
        <f t="shared" si="1"/>
        <v>0.9</v>
      </c>
      <c r="D11" s="1">
        <f t="shared" si="2"/>
        <v>0.81</v>
      </c>
      <c r="E11" s="1">
        <f t="shared" si="3"/>
        <v>0.72900000000000009</v>
      </c>
      <c r="F11" s="1">
        <f t="shared" si="4"/>
        <v>0.65610000000000013</v>
      </c>
      <c r="G11" s="1">
        <f t="shared" si="5"/>
        <v>0.59049000000000018</v>
      </c>
      <c r="H11" s="1">
        <f t="shared" si="6"/>
        <v>0.53144100000000016</v>
      </c>
      <c r="I11" s="5">
        <f t="shared" si="7"/>
        <v>0.47829690000000014</v>
      </c>
      <c r="K11" s="4"/>
      <c r="L11" s="4" t="s">
        <v>12</v>
      </c>
      <c r="M11" s="4" t="s">
        <v>13</v>
      </c>
      <c r="N11" s="4" t="s">
        <v>14</v>
      </c>
      <c r="O11" s="4" t="s">
        <v>15</v>
      </c>
      <c r="P11" s="4" t="s">
        <v>16</v>
      </c>
      <c r="Q11" s="1"/>
      <c r="R11" s="1"/>
      <c r="S11" s="1"/>
    </row>
    <row r="12" spans="1:19" x14ac:dyDescent="0.35">
      <c r="A12" s="1">
        <v>1</v>
      </c>
      <c r="B12" s="1">
        <f t="shared" si="0"/>
        <v>0.78539816339744828</v>
      </c>
      <c r="C12" s="1">
        <f t="shared" si="1"/>
        <v>1</v>
      </c>
      <c r="D12" s="1">
        <f t="shared" si="2"/>
        <v>1</v>
      </c>
      <c r="E12" s="1">
        <f t="shared" si="3"/>
        <v>1</v>
      </c>
      <c r="F12" s="1">
        <f t="shared" si="4"/>
        <v>1</v>
      </c>
      <c r="G12" s="1">
        <f t="shared" si="5"/>
        <v>1</v>
      </c>
      <c r="H12" s="1">
        <f t="shared" si="6"/>
        <v>1</v>
      </c>
      <c r="I12" s="5">
        <f t="shared" si="7"/>
        <v>1</v>
      </c>
      <c r="K12" s="1" t="s">
        <v>8</v>
      </c>
      <c r="L12" s="1">
        <v>7</v>
      </c>
      <c r="M12" s="1">
        <v>10.673443290285007</v>
      </c>
      <c r="N12" s="1">
        <v>1.5247776128978583</v>
      </c>
      <c r="O12" s="24">
        <v>244682.47974203969</v>
      </c>
      <c r="P12" s="1">
        <v>2.2556696160390839E-195</v>
      </c>
      <c r="Q12" s="1"/>
      <c r="R12" s="1"/>
      <c r="S12" s="1"/>
    </row>
    <row r="13" spans="1:19" x14ac:dyDescent="0.35">
      <c r="A13" s="1">
        <v>1.1000000000000001</v>
      </c>
      <c r="B13" s="1">
        <f t="shared" si="0"/>
        <v>0.83298126667443173</v>
      </c>
      <c r="C13" s="1">
        <f t="shared" si="1"/>
        <v>1.1000000000000001</v>
      </c>
      <c r="D13" s="1">
        <f t="shared" si="2"/>
        <v>1.2100000000000002</v>
      </c>
      <c r="E13" s="1">
        <f t="shared" si="3"/>
        <v>1.3310000000000004</v>
      </c>
      <c r="F13" s="1">
        <f t="shared" si="4"/>
        <v>1.4641000000000004</v>
      </c>
      <c r="G13" s="1">
        <f t="shared" si="5"/>
        <v>1.6105100000000006</v>
      </c>
      <c r="H13" s="1">
        <f t="shared" si="6"/>
        <v>1.7715610000000008</v>
      </c>
      <c r="I13" s="5">
        <f t="shared" si="7"/>
        <v>1.9487171000000012</v>
      </c>
      <c r="K13" s="1" t="s">
        <v>9</v>
      </c>
      <c r="L13" s="1">
        <v>93</v>
      </c>
      <c r="M13" s="1">
        <v>5.7954422461714561E-4</v>
      </c>
      <c r="N13" s="1">
        <v>6.2316583292166193E-6</v>
      </c>
      <c r="O13" s="1"/>
      <c r="P13" s="1"/>
      <c r="Q13" s="1"/>
      <c r="R13" s="1"/>
      <c r="S13" s="1"/>
    </row>
    <row r="14" spans="1:19" ht="21.75" thickBot="1" x14ac:dyDescent="0.4">
      <c r="A14" s="1">
        <v>1.2</v>
      </c>
      <c r="B14" s="1">
        <f t="shared" si="0"/>
        <v>0.87605805059819342</v>
      </c>
      <c r="C14" s="1">
        <f t="shared" si="1"/>
        <v>1.2</v>
      </c>
      <c r="D14" s="1">
        <f t="shared" si="2"/>
        <v>1.44</v>
      </c>
      <c r="E14" s="1">
        <f t="shared" si="3"/>
        <v>1.728</v>
      </c>
      <c r="F14" s="1">
        <f t="shared" si="4"/>
        <v>2.0735999999999999</v>
      </c>
      <c r="G14" s="1">
        <f t="shared" si="5"/>
        <v>2.4883199999999999</v>
      </c>
      <c r="H14" s="1">
        <f t="shared" si="6"/>
        <v>2.9859839999999997</v>
      </c>
      <c r="I14" s="5">
        <f t="shared" si="7"/>
        <v>3.5831807999999996</v>
      </c>
      <c r="K14" s="3" t="s">
        <v>10</v>
      </c>
      <c r="L14" s="3">
        <v>100</v>
      </c>
      <c r="M14" s="3">
        <v>10.674022834509625</v>
      </c>
      <c r="N14" s="3"/>
      <c r="O14" s="3"/>
      <c r="P14" s="3"/>
      <c r="Q14" s="1"/>
      <c r="R14" s="1"/>
      <c r="S14" s="1"/>
    </row>
    <row r="15" spans="1:19" ht="21.75" thickBot="1" x14ac:dyDescent="0.4">
      <c r="A15" s="1">
        <v>1.3</v>
      </c>
      <c r="B15" s="1">
        <f t="shared" si="0"/>
        <v>0.91510070055336046</v>
      </c>
      <c r="C15" s="1">
        <f t="shared" si="1"/>
        <v>1.3</v>
      </c>
      <c r="D15" s="1">
        <f t="shared" si="2"/>
        <v>1.6900000000000002</v>
      </c>
      <c r="E15" s="1">
        <f t="shared" si="3"/>
        <v>2.1970000000000005</v>
      </c>
      <c r="F15" s="1">
        <f t="shared" si="4"/>
        <v>2.8561000000000005</v>
      </c>
      <c r="G15" s="1">
        <f t="shared" si="5"/>
        <v>3.712930000000001</v>
      </c>
      <c r="H15" s="1">
        <f t="shared" si="6"/>
        <v>4.8268090000000017</v>
      </c>
      <c r="I15" s="5">
        <f t="shared" si="7"/>
        <v>6.2748517000000028</v>
      </c>
      <c r="K15" s="1"/>
      <c r="L15" s="1"/>
      <c r="M15" s="1"/>
      <c r="N15" s="1"/>
      <c r="O15" s="1"/>
      <c r="P15" s="1"/>
      <c r="Q15" s="1"/>
      <c r="R15" s="1"/>
      <c r="S15" s="1"/>
    </row>
    <row r="16" spans="1:19" x14ac:dyDescent="0.35">
      <c r="A16" s="1">
        <v>1.4</v>
      </c>
      <c r="B16" s="1">
        <f t="shared" si="0"/>
        <v>0.95054684081207508</v>
      </c>
      <c r="C16" s="1">
        <f t="shared" si="1"/>
        <v>1.4</v>
      </c>
      <c r="D16" s="1">
        <f t="shared" si="2"/>
        <v>1.9599999999999997</v>
      </c>
      <c r="E16" s="1">
        <f t="shared" si="3"/>
        <v>2.7439999999999993</v>
      </c>
      <c r="F16" s="1">
        <f t="shared" si="4"/>
        <v>3.8415999999999988</v>
      </c>
      <c r="G16" s="1">
        <f t="shared" si="5"/>
        <v>5.3782399999999981</v>
      </c>
      <c r="H16" s="1">
        <f t="shared" si="6"/>
        <v>7.5295359999999967</v>
      </c>
      <c r="I16" s="5">
        <f t="shared" si="7"/>
        <v>10.541350399999994</v>
      </c>
      <c r="K16" s="4"/>
      <c r="L16" s="4" t="s">
        <v>17</v>
      </c>
      <c r="M16" s="4" t="s">
        <v>5</v>
      </c>
      <c r="N16" s="4" t="s">
        <v>18</v>
      </c>
      <c r="O16" s="4" t="s">
        <v>19</v>
      </c>
      <c r="P16" s="4" t="s">
        <v>20</v>
      </c>
      <c r="Q16" s="4" t="s">
        <v>21</v>
      </c>
      <c r="R16" s="4" t="s">
        <v>22</v>
      </c>
      <c r="S16" s="4" t="s">
        <v>23</v>
      </c>
    </row>
    <row r="17" spans="1:19" x14ac:dyDescent="0.35">
      <c r="A17" s="1">
        <v>1.5</v>
      </c>
      <c r="B17" s="1">
        <f t="shared" si="0"/>
        <v>0.98279372324732905</v>
      </c>
      <c r="C17" s="1">
        <f t="shared" si="1"/>
        <v>1.5</v>
      </c>
      <c r="D17" s="1">
        <f t="shared" si="2"/>
        <v>2.25</v>
      </c>
      <c r="E17" s="1">
        <f t="shared" si="3"/>
        <v>3.375</v>
      </c>
      <c r="F17" s="1">
        <f t="shared" si="4"/>
        <v>5.0625</v>
      </c>
      <c r="G17" s="1">
        <f t="shared" si="5"/>
        <v>7.59375</v>
      </c>
      <c r="H17" s="1">
        <f t="shared" si="6"/>
        <v>11.390625</v>
      </c>
      <c r="I17" s="5">
        <f t="shared" si="7"/>
        <v>17.0859375</v>
      </c>
      <c r="K17" s="1" t="s">
        <v>11</v>
      </c>
      <c r="L17" s="1">
        <v>-1.3700721166254981E-2</v>
      </c>
      <c r="M17" s="1">
        <v>1.71390700626663E-3</v>
      </c>
      <c r="N17" s="1">
        <v>-7.993853293183621</v>
      </c>
      <c r="O17" s="1">
        <v>3.490924255004119E-12</v>
      </c>
      <c r="P17" s="1">
        <v>-1.7104200808919272E-2</v>
      </c>
      <c r="Q17" s="1">
        <v>-1.0297241523590692E-2</v>
      </c>
      <c r="R17" s="1">
        <v>-1.7104200808919272E-2</v>
      </c>
      <c r="S17" s="1">
        <v>-1.0297241523590692E-2</v>
      </c>
    </row>
    <row r="18" spans="1:19" x14ac:dyDescent="0.35">
      <c r="A18" s="1">
        <v>1.6</v>
      </c>
      <c r="B18" s="1">
        <f t="shared" si="0"/>
        <v>1.0121970114513341</v>
      </c>
      <c r="C18" s="1">
        <f t="shared" si="1"/>
        <v>1.6</v>
      </c>
      <c r="D18" s="1">
        <f t="shared" si="2"/>
        <v>2.5600000000000005</v>
      </c>
      <c r="E18" s="1">
        <f t="shared" si="3"/>
        <v>4.096000000000001</v>
      </c>
      <c r="F18" s="1">
        <f t="shared" si="4"/>
        <v>6.553600000000003</v>
      </c>
      <c r="G18" s="1">
        <f t="shared" si="5"/>
        <v>10.485760000000006</v>
      </c>
      <c r="H18" s="1">
        <f t="shared" si="6"/>
        <v>16.77721600000001</v>
      </c>
      <c r="I18" s="5">
        <f t="shared" si="7"/>
        <v>26.84354560000002</v>
      </c>
      <c r="K18" s="12" t="s">
        <v>31</v>
      </c>
      <c r="L18" s="1">
        <v>1.1842198519598985</v>
      </c>
      <c r="M18" s="1">
        <v>6.4487175859478958E-3</v>
      </c>
      <c r="N18" s="1">
        <v>183.63648836791637</v>
      </c>
      <c r="O18" s="1">
        <v>7.0432329389783903E-121</v>
      </c>
      <c r="P18" s="1">
        <v>1.1714139768775194</v>
      </c>
      <c r="Q18" s="1">
        <v>1.1970257270422777</v>
      </c>
      <c r="R18" s="1">
        <v>1.1714139768775194</v>
      </c>
      <c r="S18" s="1">
        <v>1.1970257270422777</v>
      </c>
    </row>
    <row r="19" spans="1:19" x14ac:dyDescent="0.35">
      <c r="A19" s="1">
        <v>1.7</v>
      </c>
      <c r="B19" s="1">
        <f t="shared" si="0"/>
        <v>1.0390722595360911</v>
      </c>
      <c r="C19" s="1">
        <f t="shared" si="1"/>
        <v>1.7</v>
      </c>
      <c r="D19" s="1">
        <f t="shared" si="2"/>
        <v>2.8899999999999997</v>
      </c>
      <c r="E19" s="1">
        <f t="shared" si="3"/>
        <v>4.9129999999999994</v>
      </c>
      <c r="F19" s="1">
        <f t="shared" si="4"/>
        <v>8.3520999999999983</v>
      </c>
      <c r="G19" s="1">
        <f t="shared" si="5"/>
        <v>14.198569999999997</v>
      </c>
      <c r="H19" s="1">
        <f t="shared" si="6"/>
        <v>24.137568999999992</v>
      </c>
      <c r="I19" s="5">
        <f t="shared" si="7"/>
        <v>41.033867299999983</v>
      </c>
      <c r="K19" s="12" t="s">
        <v>32</v>
      </c>
      <c r="L19" s="1">
        <v>-0.49586207815083783</v>
      </c>
      <c r="M19" s="1">
        <v>7.6887152390009662E-3</v>
      </c>
      <c r="N19" s="1">
        <v>-64.492189232809679</v>
      </c>
      <c r="O19" s="1">
        <v>5.3082334605283613E-79</v>
      </c>
      <c r="P19" s="1">
        <v>-0.5111303428224343</v>
      </c>
      <c r="Q19" s="1">
        <v>-0.48059381347924135</v>
      </c>
      <c r="R19" s="1">
        <v>-0.5111303428224343</v>
      </c>
      <c r="S19" s="1">
        <v>-0.48059381347924135</v>
      </c>
    </row>
    <row r="20" spans="1:19" x14ac:dyDescent="0.35">
      <c r="A20" s="1">
        <v>1.8</v>
      </c>
      <c r="B20" s="1">
        <f t="shared" si="0"/>
        <v>1.0636978224025597</v>
      </c>
      <c r="C20" s="1">
        <f t="shared" si="1"/>
        <v>1.8</v>
      </c>
      <c r="D20" s="1">
        <f t="shared" si="2"/>
        <v>3.24</v>
      </c>
      <c r="E20" s="1">
        <f t="shared" si="3"/>
        <v>5.8320000000000007</v>
      </c>
      <c r="F20" s="1">
        <f t="shared" si="4"/>
        <v>10.497600000000002</v>
      </c>
      <c r="G20" s="1">
        <f t="shared" si="5"/>
        <v>18.895680000000006</v>
      </c>
      <c r="H20" s="1">
        <f t="shared" si="6"/>
        <v>34.01222400000001</v>
      </c>
      <c r="I20" s="5">
        <f t="shared" si="7"/>
        <v>61.222003200000017</v>
      </c>
      <c r="K20" s="12" t="s">
        <v>34</v>
      </c>
      <c r="L20" s="1">
        <v>0.12310189810100848</v>
      </c>
      <c r="M20" s="1">
        <v>4.0249749731882554E-3</v>
      </c>
      <c r="N20" s="1">
        <v>30.584512679217294</v>
      </c>
      <c r="O20" s="1">
        <v>2.5429453566786574E-50</v>
      </c>
      <c r="P20" s="1">
        <v>0.11510909549655472</v>
      </c>
      <c r="Q20" s="1">
        <v>0.13109470070546225</v>
      </c>
      <c r="R20" s="1">
        <v>0.11510909549655472</v>
      </c>
      <c r="S20" s="1">
        <v>0.13109470070546225</v>
      </c>
    </row>
    <row r="21" spans="1:19" x14ac:dyDescent="0.35">
      <c r="A21" s="1">
        <v>1.9</v>
      </c>
      <c r="B21" s="1">
        <f t="shared" si="0"/>
        <v>1.0863183977578734</v>
      </c>
      <c r="C21" s="1">
        <f t="shared" si="1"/>
        <v>1.9</v>
      </c>
      <c r="D21" s="1">
        <f t="shared" si="2"/>
        <v>3.61</v>
      </c>
      <c r="E21" s="1">
        <f t="shared" si="3"/>
        <v>6.8589999999999991</v>
      </c>
      <c r="F21" s="1">
        <f t="shared" si="4"/>
        <v>13.0321</v>
      </c>
      <c r="G21" s="1">
        <f t="shared" si="5"/>
        <v>24.76099</v>
      </c>
      <c r="H21" s="1">
        <f t="shared" si="6"/>
        <v>47.045880999999994</v>
      </c>
      <c r="I21" s="5">
        <f t="shared" si="7"/>
        <v>89.387173899999993</v>
      </c>
      <c r="K21" s="12" t="s">
        <v>35</v>
      </c>
      <c r="L21" s="1">
        <v>-1.8404275112690948E-2</v>
      </c>
      <c r="M21" s="1">
        <v>1.0725009539831953E-3</v>
      </c>
      <c r="N21" s="1">
        <v>-17.160148011373536</v>
      </c>
      <c r="O21" s="1">
        <v>1.4323465833703515E-30</v>
      </c>
      <c r="P21" s="1">
        <v>-2.0534049452998401E-2</v>
      </c>
      <c r="Q21" s="1">
        <v>-1.6274500772383495E-2</v>
      </c>
      <c r="R21" s="1">
        <v>-2.0534049452998401E-2</v>
      </c>
      <c r="S21" s="1">
        <v>-1.6274500772383495E-2</v>
      </c>
    </row>
    <row r="22" spans="1:19" x14ac:dyDescent="0.35">
      <c r="A22" s="1">
        <v>2</v>
      </c>
      <c r="B22" s="1">
        <f t="shared" si="0"/>
        <v>1.1071487177940904</v>
      </c>
      <c r="C22" s="1">
        <f t="shared" si="1"/>
        <v>2</v>
      </c>
      <c r="D22" s="1">
        <f t="shared" si="2"/>
        <v>4</v>
      </c>
      <c r="E22" s="1">
        <f t="shared" si="3"/>
        <v>8</v>
      </c>
      <c r="F22" s="1">
        <f t="shared" si="4"/>
        <v>16</v>
      </c>
      <c r="G22" s="1">
        <f t="shared" si="5"/>
        <v>32</v>
      </c>
      <c r="H22" s="1">
        <f t="shared" si="6"/>
        <v>64</v>
      </c>
      <c r="I22" s="5">
        <f t="shared" si="7"/>
        <v>128</v>
      </c>
      <c r="K22" s="12" t="s">
        <v>36</v>
      </c>
      <c r="L22" s="1">
        <v>1.6197881698822856E-3</v>
      </c>
      <c r="M22" s="1">
        <v>1.5187522254773346E-4</v>
      </c>
      <c r="N22" s="1">
        <v>10.665256272287575</v>
      </c>
      <c r="O22" s="1">
        <v>8.1111783554118657E-18</v>
      </c>
      <c r="P22" s="1">
        <v>1.3181940773928211E-3</v>
      </c>
      <c r="Q22" s="1">
        <v>1.9213822623717501E-3</v>
      </c>
      <c r="R22" s="1">
        <v>1.3181940773928211E-3</v>
      </c>
      <c r="S22" s="1">
        <v>1.9213822623717501E-3</v>
      </c>
    </row>
    <row r="23" spans="1:19" x14ac:dyDescent="0.35">
      <c r="A23" s="1">
        <v>2.1</v>
      </c>
      <c r="B23" s="1">
        <f t="shared" si="0"/>
        <v>1.1263771168937977</v>
      </c>
      <c r="C23" s="1">
        <f t="shared" si="1"/>
        <v>2.1</v>
      </c>
      <c r="D23" s="1">
        <f t="shared" si="2"/>
        <v>4.41</v>
      </c>
      <c r="E23" s="1">
        <f t="shared" si="3"/>
        <v>9.261000000000001</v>
      </c>
      <c r="F23" s="1">
        <f t="shared" si="4"/>
        <v>19.4481</v>
      </c>
      <c r="G23" s="1">
        <f t="shared" si="5"/>
        <v>40.841010000000004</v>
      </c>
      <c r="H23" s="1">
        <f t="shared" si="6"/>
        <v>85.766120999999998</v>
      </c>
      <c r="I23" s="5">
        <f t="shared" si="7"/>
        <v>180.10885410000003</v>
      </c>
      <c r="K23" s="1" t="s">
        <v>28</v>
      </c>
      <c r="L23" s="1">
        <v>-7.7019214919792442E-5</v>
      </c>
      <c r="M23" s="1">
        <v>1.0880906727257722E-5</v>
      </c>
      <c r="N23" s="1">
        <v>-7.078382054948773</v>
      </c>
      <c r="O23" s="1">
        <v>2.7103743125483284E-10</v>
      </c>
      <c r="P23" s="1">
        <v>-9.8626539240508488E-5</v>
      </c>
      <c r="Q23" s="1">
        <v>-5.5411890599076401E-5</v>
      </c>
      <c r="R23" s="1">
        <v>-9.8626539240508488E-5</v>
      </c>
      <c r="S23" s="1">
        <v>-5.5411890599076401E-5</v>
      </c>
    </row>
    <row r="24" spans="1:19" ht="21.75" thickBot="1" x14ac:dyDescent="0.4">
      <c r="A24" s="1">
        <v>2.2000000000000002</v>
      </c>
      <c r="B24" s="1">
        <f t="shared" si="0"/>
        <v>1.1441688336680205</v>
      </c>
      <c r="C24" s="1">
        <f t="shared" si="1"/>
        <v>2.2000000000000002</v>
      </c>
      <c r="D24" s="1">
        <f t="shared" si="2"/>
        <v>4.8400000000000007</v>
      </c>
      <c r="E24" s="1">
        <f t="shared" si="3"/>
        <v>10.648000000000003</v>
      </c>
      <c r="F24" s="1">
        <f t="shared" si="4"/>
        <v>23.425600000000006</v>
      </c>
      <c r="G24" s="1">
        <f t="shared" si="5"/>
        <v>51.536320000000018</v>
      </c>
      <c r="H24" s="1">
        <f t="shared" si="6"/>
        <v>113.37990400000005</v>
      </c>
      <c r="I24" s="5">
        <f t="shared" si="7"/>
        <v>249.43578880000015</v>
      </c>
      <c r="K24" s="3" t="s">
        <v>29</v>
      </c>
      <c r="L24" s="3">
        <v>1.5209191749379192E-6</v>
      </c>
      <c r="M24" s="3">
        <v>3.1007694303179593E-7</v>
      </c>
      <c r="N24" s="3">
        <v>4.9049734561591087</v>
      </c>
      <c r="O24" s="3">
        <v>3.9589959679273715E-6</v>
      </c>
      <c r="P24" s="3">
        <v>9.0516781887857283E-7</v>
      </c>
      <c r="Q24" s="3">
        <v>2.1366705309972655E-6</v>
      </c>
      <c r="R24" s="3">
        <v>9.0516781887857283E-7</v>
      </c>
      <c r="S24" s="3">
        <v>2.1366705309972655E-6</v>
      </c>
    </row>
    <row r="25" spans="1:19" x14ac:dyDescent="0.35">
      <c r="A25" s="1">
        <v>2.2999999999999998</v>
      </c>
      <c r="B25" s="1">
        <f t="shared" si="0"/>
        <v>1.1606689862534056</v>
      </c>
      <c r="C25" s="1">
        <f t="shared" si="1"/>
        <v>2.2999999999999998</v>
      </c>
      <c r="D25" s="1">
        <f t="shared" si="2"/>
        <v>5.2899999999999991</v>
      </c>
      <c r="E25" s="1">
        <f t="shared" si="3"/>
        <v>12.166999999999996</v>
      </c>
      <c r="F25" s="1">
        <f t="shared" si="4"/>
        <v>27.984099999999991</v>
      </c>
      <c r="G25" s="1">
        <f t="shared" si="5"/>
        <v>64.36342999999998</v>
      </c>
      <c r="H25" s="1">
        <f t="shared" si="6"/>
        <v>148.03588899999994</v>
      </c>
      <c r="I25" s="5">
        <f t="shared" si="7"/>
        <v>340.48254469999978</v>
      </c>
      <c r="K25" s="1"/>
      <c r="L25" s="1"/>
      <c r="M25" s="1"/>
      <c r="N25" s="1"/>
      <c r="O25" s="1"/>
      <c r="P25" s="1"/>
      <c r="Q25" s="1"/>
      <c r="R25" s="1"/>
      <c r="S25" s="1"/>
    </row>
    <row r="26" spans="1:19" x14ac:dyDescent="0.35">
      <c r="A26" s="1">
        <v>2.4</v>
      </c>
      <c r="B26" s="1">
        <f t="shared" si="0"/>
        <v>1.176005207095135</v>
      </c>
      <c r="C26" s="1">
        <f t="shared" si="1"/>
        <v>2.4</v>
      </c>
      <c r="D26" s="1">
        <f t="shared" si="2"/>
        <v>5.76</v>
      </c>
      <c r="E26" s="1">
        <f t="shared" si="3"/>
        <v>13.824</v>
      </c>
      <c r="F26" s="1">
        <f t="shared" si="4"/>
        <v>33.177599999999998</v>
      </c>
      <c r="G26" s="1">
        <f t="shared" si="5"/>
        <v>79.626239999999996</v>
      </c>
      <c r="H26" s="1">
        <f t="shared" si="6"/>
        <v>191.10297599999998</v>
      </c>
      <c r="I26" s="5">
        <f t="shared" si="7"/>
        <v>458.64714239999995</v>
      </c>
      <c r="K26" s="1"/>
      <c r="L26" s="1"/>
      <c r="M26" s="1"/>
      <c r="N26" s="1"/>
      <c r="O26" s="1"/>
      <c r="P26" s="1"/>
      <c r="Q26" s="1"/>
      <c r="R26" s="1"/>
      <c r="S26" s="1"/>
    </row>
    <row r="27" spans="1:19" x14ac:dyDescent="0.35">
      <c r="A27" s="1">
        <v>2.5</v>
      </c>
      <c r="B27" s="1">
        <f t="shared" si="0"/>
        <v>1.1902899496825317</v>
      </c>
      <c r="C27" s="1">
        <f t="shared" si="1"/>
        <v>2.5</v>
      </c>
      <c r="D27" s="1">
        <f t="shared" si="2"/>
        <v>6.25</v>
      </c>
      <c r="E27" s="1">
        <f t="shared" si="3"/>
        <v>15.625</v>
      </c>
      <c r="F27" s="1">
        <f t="shared" si="4"/>
        <v>39.0625</v>
      </c>
      <c r="G27" s="1">
        <f t="shared" si="5"/>
        <v>97.65625</v>
      </c>
      <c r="H27" s="1">
        <f t="shared" si="6"/>
        <v>244.140625</v>
      </c>
      <c r="I27" s="5">
        <f t="shared" si="7"/>
        <v>610.3515625</v>
      </c>
      <c r="K27" s="1"/>
      <c r="L27" s="1"/>
      <c r="M27" s="1"/>
      <c r="N27" s="1"/>
      <c r="O27" s="1"/>
      <c r="P27" s="1"/>
      <c r="Q27" s="1"/>
      <c r="R27" s="1"/>
      <c r="S27" s="1"/>
    </row>
    <row r="28" spans="1:19" x14ac:dyDescent="0.35">
      <c r="A28" s="1">
        <v>2.6</v>
      </c>
      <c r="B28" s="1">
        <f t="shared" si="0"/>
        <v>1.2036224929766774</v>
      </c>
      <c r="C28" s="1">
        <f t="shared" si="1"/>
        <v>2.6</v>
      </c>
      <c r="D28" s="1">
        <f t="shared" si="2"/>
        <v>6.7600000000000007</v>
      </c>
      <c r="E28" s="1">
        <f t="shared" si="3"/>
        <v>17.576000000000004</v>
      </c>
      <c r="F28" s="1">
        <f t="shared" si="4"/>
        <v>45.697600000000008</v>
      </c>
      <c r="G28" s="1">
        <f t="shared" si="5"/>
        <v>118.81376000000003</v>
      </c>
      <c r="H28" s="1">
        <f t="shared" si="6"/>
        <v>308.91577600000011</v>
      </c>
      <c r="I28" s="5">
        <f t="shared" si="7"/>
        <v>803.18101760000036</v>
      </c>
      <c r="K28" s="1" t="s">
        <v>24</v>
      </c>
      <c r="L28" s="1"/>
      <c r="M28" s="1"/>
      <c r="N28" s="1"/>
      <c r="O28" s="1"/>
      <c r="P28" s="1"/>
      <c r="Q28" s="1"/>
      <c r="R28" s="1"/>
      <c r="S28" s="1"/>
    </row>
    <row r="29" spans="1:19" ht="21.75" thickBot="1" x14ac:dyDescent="0.4">
      <c r="A29" s="1">
        <v>2.7</v>
      </c>
      <c r="B29" s="1">
        <f t="shared" si="0"/>
        <v>1.2160906747839564</v>
      </c>
      <c r="C29" s="1">
        <f t="shared" si="1"/>
        <v>2.7</v>
      </c>
      <c r="D29" s="1">
        <f t="shared" si="2"/>
        <v>7.2900000000000009</v>
      </c>
      <c r="E29" s="1">
        <f t="shared" si="3"/>
        <v>19.683000000000003</v>
      </c>
      <c r="F29" s="1">
        <f t="shared" si="4"/>
        <v>53.144100000000016</v>
      </c>
      <c r="G29" s="1">
        <f t="shared" si="5"/>
        <v>143.48907000000005</v>
      </c>
      <c r="H29" s="1">
        <f t="shared" si="6"/>
        <v>387.42048900000015</v>
      </c>
      <c r="I29" s="5">
        <f t="shared" si="7"/>
        <v>1046.0353203000004</v>
      </c>
      <c r="K29" s="1"/>
      <c r="L29" s="1"/>
      <c r="M29" s="1"/>
      <c r="N29" s="1"/>
      <c r="O29" s="1"/>
      <c r="P29" s="1"/>
      <c r="Q29" s="1"/>
      <c r="R29" s="1"/>
      <c r="S29" s="1"/>
    </row>
    <row r="30" spans="1:19" x14ac:dyDescent="0.35">
      <c r="A30" s="1">
        <v>2.8</v>
      </c>
      <c r="B30" s="1">
        <f t="shared" si="0"/>
        <v>1.2277723863741932</v>
      </c>
      <c r="C30" s="1">
        <f t="shared" si="1"/>
        <v>2.8</v>
      </c>
      <c r="D30" s="1">
        <f t="shared" si="2"/>
        <v>7.839999999999999</v>
      </c>
      <c r="E30" s="1">
        <f t="shared" si="3"/>
        <v>21.951999999999995</v>
      </c>
      <c r="F30" s="1">
        <f t="shared" si="4"/>
        <v>61.465599999999981</v>
      </c>
      <c r="G30" s="1">
        <f t="shared" si="5"/>
        <v>172.10367999999994</v>
      </c>
      <c r="H30" s="1">
        <f t="shared" si="6"/>
        <v>481.89030399999979</v>
      </c>
      <c r="I30" s="5">
        <f t="shared" si="7"/>
        <v>1349.2928511999992</v>
      </c>
      <c r="K30" s="4" t="s">
        <v>25</v>
      </c>
      <c r="L30" s="4" t="s">
        <v>26</v>
      </c>
      <c r="M30" s="4" t="s">
        <v>27</v>
      </c>
      <c r="N30" s="1"/>
      <c r="O30" s="1"/>
      <c r="P30" s="1"/>
      <c r="Q30" s="1"/>
      <c r="R30" s="1"/>
      <c r="S30" s="1"/>
    </row>
    <row r="31" spans="1:19" x14ac:dyDescent="0.35">
      <c r="A31" s="1">
        <v>2.9</v>
      </c>
      <c r="B31" s="1">
        <f t="shared" si="0"/>
        <v>1.2387368592520112</v>
      </c>
      <c r="C31" s="1">
        <f t="shared" si="1"/>
        <v>2.9</v>
      </c>
      <c r="D31" s="1">
        <f t="shared" si="2"/>
        <v>8.41</v>
      </c>
      <c r="E31" s="1">
        <f t="shared" si="3"/>
        <v>24.388999999999999</v>
      </c>
      <c r="F31" s="1">
        <f t="shared" si="4"/>
        <v>70.728099999999998</v>
      </c>
      <c r="G31" s="1">
        <f t="shared" si="5"/>
        <v>205.11148999999997</v>
      </c>
      <c r="H31" s="1">
        <f t="shared" si="6"/>
        <v>594.82332099999996</v>
      </c>
      <c r="I31" s="5">
        <f t="shared" si="7"/>
        <v>1724.9876308999999</v>
      </c>
      <c r="K31" s="1">
        <v>1</v>
      </c>
      <c r="L31" s="1">
        <v>-1.3700721166254981E-2</v>
      </c>
      <c r="M31" s="1">
        <v>1.3700721166254981E-2</v>
      </c>
      <c r="N31" s="1"/>
      <c r="O31" s="1"/>
      <c r="P31" s="1"/>
      <c r="Q31" s="1"/>
      <c r="R31" s="1"/>
      <c r="S31" s="1"/>
    </row>
    <row r="32" spans="1:19" x14ac:dyDescent="0.35">
      <c r="A32" s="1">
        <v>3</v>
      </c>
      <c r="B32" s="1">
        <f t="shared" si="0"/>
        <v>1.2490457723982544</v>
      </c>
      <c r="C32" s="1">
        <f t="shared" si="1"/>
        <v>3</v>
      </c>
      <c r="D32" s="1">
        <f t="shared" si="2"/>
        <v>9</v>
      </c>
      <c r="E32" s="1">
        <f t="shared" si="3"/>
        <v>27</v>
      </c>
      <c r="F32" s="1">
        <f t="shared" si="4"/>
        <v>81</v>
      </c>
      <c r="G32" s="1">
        <f t="shared" si="5"/>
        <v>243</v>
      </c>
      <c r="H32" s="1">
        <f t="shared" si="6"/>
        <v>729</v>
      </c>
      <c r="I32" s="5">
        <f t="shared" si="7"/>
        <v>2187</v>
      </c>
      <c r="K32" s="1">
        <v>2</v>
      </c>
      <c r="L32" s="1">
        <v>9.9883920839830817E-2</v>
      </c>
      <c r="M32" s="1">
        <v>-2.1526834866877897E-4</v>
      </c>
      <c r="N32" s="1"/>
      <c r="O32" s="1"/>
      <c r="P32" s="1"/>
      <c r="Q32" s="1"/>
      <c r="R32" s="1"/>
      <c r="S32" s="1"/>
    </row>
    <row r="33" spans="1:19" x14ac:dyDescent="0.35">
      <c r="A33" s="1">
        <v>3.1</v>
      </c>
      <c r="B33" s="1">
        <f t="shared" si="0"/>
        <v>1.2587542052323633</v>
      </c>
      <c r="C33" s="1">
        <f t="shared" si="1"/>
        <v>3.1</v>
      </c>
      <c r="D33" s="1">
        <f t="shared" si="2"/>
        <v>9.6100000000000012</v>
      </c>
      <c r="E33" s="1">
        <f t="shared" si="3"/>
        <v>29.791000000000004</v>
      </c>
      <c r="F33" s="1">
        <f t="shared" si="4"/>
        <v>92.352100000000021</v>
      </c>
      <c r="G33" s="1">
        <f t="shared" si="5"/>
        <v>286.29151000000007</v>
      </c>
      <c r="H33" s="1">
        <f t="shared" si="6"/>
        <v>887.50368100000037</v>
      </c>
      <c r="I33" s="5">
        <f t="shared" si="7"/>
        <v>2751.2614111000012</v>
      </c>
      <c r="K33" s="1">
        <v>3</v>
      </c>
      <c r="L33" s="1">
        <v>0.20426464786677137</v>
      </c>
      <c r="M33" s="1">
        <v>-6.8690880168905954E-3</v>
      </c>
      <c r="N33" s="1"/>
      <c r="O33" s="1"/>
      <c r="P33" s="1"/>
      <c r="Q33" s="1"/>
      <c r="R33" s="1"/>
      <c r="S33" s="1"/>
    </row>
    <row r="34" spans="1:19" x14ac:dyDescent="0.35">
      <c r="A34" s="1">
        <v>3.2</v>
      </c>
      <c r="B34" s="1">
        <f t="shared" si="0"/>
        <v>1.2679114584199251</v>
      </c>
      <c r="C34" s="1">
        <f t="shared" si="1"/>
        <v>3.2</v>
      </c>
      <c r="D34" s="1">
        <f t="shared" si="2"/>
        <v>10.240000000000002</v>
      </c>
      <c r="E34" s="1">
        <f t="shared" si="3"/>
        <v>32.768000000000008</v>
      </c>
      <c r="F34" s="1">
        <f t="shared" si="4"/>
        <v>104.85760000000005</v>
      </c>
      <c r="G34" s="1">
        <f t="shared" si="5"/>
        <v>335.5443200000002</v>
      </c>
      <c r="H34" s="1">
        <f t="shared" si="6"/>
        <v>1073.7418240000006</v>
      </c>
      <c r="I34" s="5">
        <f t="shared" si="7"/>
        <v>3435.9738368000026</v>
      </c>
      <c r="K34" s="1">
        <v>4</v>
      </c>
      <c r="L34" s="1">
        <v>0.30011620427932378</v>
      </c>
      <c r="M34" s="1">
        <v>-8.6594098014566856E-3</v>
      </c>
      <c r="N34" s="1"/>
      <c r="O34" s="1"/>
      <c r="P34" s="1"/>
      <c r="Q34" s="1"/>
      <c r="R34" s="1"/>
      <c r="S34" s="1"/>
    </row>
    <row r="35" spans="1:19" x14ac:dyDescent="0.35">
      <c r="A35" s="1">
        <v>3.3</v>
      </c>
      <c r="B35" s="1">
        <f t="shared" si="0"/>
        <v>1.2765617616837088</v>
      </c>
      <c r="C35" s="1">
        <f t="shared" si="1"/>
        <v>3.3</v>
      </c>
      <c r="D35" s="1">
        <f t="shared" si="2"/>
        <v>10.889999999999999</v>
      </c>
      <c r="E35" s="1">
        <f t="shared" si="3"/>
        <v>35.936999999999998</v>
      </c>
      <c r="F35" s="1">
        <f t="shared" si="4"/>
        <v>118.59209999999997</v>
      </c>
      <c r="G35" s="1">
        <f t="shared" si="5"/>
        <v>391.35392999999988</v>
      </c>
      <c r="H35" s="1">
        <f t="shared" si="6"/>
        <v>1291.4679689999996</v>
      </c>
      <c r="I35" s="5">
        <f t="shared" si="7"/>
        <v>4261.8442976999986</v>
      </c>
      <c r="K35" s="1">
        <v>5</v>
      </c>
      <c r="L35" s="1">
        <v>0.38807293280117927</v>
      </c>
      <c r="M35" s="1">
        <v>-7.5665556888143692E-3</v>
      </c>
      <c r="N35" s="1"/>
      <c r="O35" s="1"/>
      <c r="P35" s="1"/>
      <c r="Q35" s="1"/>
      <c r="R35" s="1"/>
      <c r="S35" s="1"/>
    </row>
    <row r="36" spans="1:19" x14ac:dyDescent="0.35">
      <c r="A36" s="1">
        <v>3.4</v>
      </c>
      <c r="B36" s="1">
        <f t="shared" si="0"/>
        <v>1.2847448850775784</v>
      </c>
      <c r="C36" s="1">
        <f t="shared" si="1"/>
        <v>3.4</v>
      </c>
      <c r="D36" s="1">
        <f t="shared" si="2"/>
        <v>11.559999999999999</v>
      </c>
      <c r="E36" s="1">
        <f t="shared" si="3"/>
        <v>39.303999999999995</v>
      </c>
      <c r="F36" s="1">
        <f t="shared" si="4"/>
        <v>133.63359999999997</v>
      </c>
      <c r="G36" s="1">
        <f t="shared" si="5"/>
        <v>454.35423999999989</v>
      </c>
      <c r="H36" s="1">
        <f t="shared" si="6"/>
        <v>1544.8044159999995</v>
      </c>
      <c r="I36" s="5">
        <f t="shared" si="7"/>
        <v>5252.3350143999978</v>
      </c>
      <c r="K36" s="1">
        <v>6</v>
      </c>
      <c r="L36" s="1">
        <v>0.46873058218132446</v>
      </c>
      <c r="M36" s="1">
        <v>-5.0829731805183687E-3</v>
      </c>
      <c r="N36" s="1"/>
      <c r="O36" s="1"/>
      <c r="P36" s="1"/>
      <c r="Q36" s="1"/>
      <c r="R36" s="1"/>
      <c r="S36" s="1"/>
    </row>
    <row r="37" spans="1:19" x14ac:dyDescent="0.35">
      <c r="A37" s="1">
        <v>3.5</v>
      </c>
      <c r="B37" s="1">
        <f t="shared" si="0"/>
        <v>1.2924966677897853</v>
      </c>
      <c r="C37" s="1">
        <f t="shared" si="1"/>
        <v>3.5</v>
      </c>
      <c r="D37" s="1">
        <f t="shared" si="2"/>
        <v>12.25</v>
      </c>
      <c r="E37" s="1">
        <f t="shared" si="3"/>
        <v>42.875</v>
      </c>
      <c r="F37" s="1">
        <f t="shared" si="4"/>
        <v>150.0625</v>
      </c>
      <c r="G37" s="1">
        <f t="shared" si="5"/>
        <v>525.21875</v>
      </c>
      <c r="H37" s="1">
        <f t="shared" si="6"/>
        <v>1838.265625</v>
      </c>
      <c r="I37" s="5">
        <f t="shared" si="7"/>
        <v>6433.9296875</v>
      </c>
      <c r="K37" s="1">
        <v>7</v>
      </c>
      <c r="L37" s="1">
        <v>0.54264806170619728</v>
      </c>
      <c r="M37" s="1">
        <v>-2.2285614356131189E-3</v>
      </c>
      <c r="N37" s="1"/>
      <c r="O37" s="1"/>
      <c r="P37" s="1"/>
      <c r="Q37" s="1"/>
      <c r="R37" s="1"/>
      <c r="S37" s="1"/>
    </row>
    <row r="38" spans="1:19" x14ac:dyDescent="0.35">
      <c r="A38" s="1">
        <v>3.6</v>
      </c>
      <c r="B38" s="1">
        <f t="shared" si="0"/>
        <v>1.2998494764564761</v>
      </c>
      <c r="C38" s="1">
        <f t="shared" si="1"/>
        <v>3.6</v>
      </c>
      <c r="D38" s="1">
        <f t="shared" si="2"/>
        <v>12.96</v>
      </c>
      <c r="E38" s="1">
        <f t="shared" si="3"/>
        <v>46.656000000000006</v>
      </c>
      <c r="F38" s="1">
        <f t="shared" si="4"/>
        <v>167.96160000000003</v>
      </c>
      <c r="G38" s="1">
        <f t="shared" si="5"/>
        <v>604.66176000000019</v>
      </c>
      <c r="H38" s="1">
        <f t="shared" si="6"/>
        <v>2176.7823360000007</v>
      </c>
      <c r="I38" s="5">
        <f t="shared" si="7"/>
        <v>7836.4164096000022</v>
      </c>
      <c r="K38" s="1">
        <v>8</v>
      </c>
      <c r="L38" s="1">
        <v>0.61034914332418222</v>
      </c>
      <c r="M38" s="1">
        <v>3.7682106502634483E-4</v>
      </c>
      <c r="N38" s="1"/>
      <c r="O38" s="1"/>
      <c r="P38" s="1"/>
      <c r="Q38" s="1"/>
      <c r="R38" s="1"/>
      <c r="S38" s="1"/>
    </row>
    <row r="39" spans="1:19" x14ac:dyDescent="0.35">
      <c r="A39" s="1">
        <v>3.7</v>
      </c>
      <c r="B39" s="1">
        <f t="shared" si="0"/>
        <v>1.3068326031691921</v>
      </c>
      <c r="C39" s="1">
        <f t="shared" si="1"/>
        <v>3.7</v>
      </c>
      <c r="D39" s="1">
        <f t="shared" si="2"/>
        <v>13.690000000000001</v>
      </c>
      <c r="E39" s="1">
        <f t="shared" si="3"/>
        <v>50.653000000000006</v>
      </c>
      <c r="F39" s="1">
        <f t="shared" si="4"/>
        <v>187.41610000000003</v>
      </c>
      <c r="G39" s="1">
        <f t="shared" si="5"/>
        <v>693.43957000000012</v>
      </c>
      <c r="H39" s="1">
        <f t="shared" si="6"/>
        <v>2565.7264090000008</v>
      </c>
      <c r="I39" s="5">
        <f t="shared" si="7"/>
        <v>9493.1877133000016</v>
      </c>
      <c r="K39" s="1">
        <v>9</v>
      </c>
      <c r="L39" s="1">
        <v>0.67232411214898591</v>
      </c>
      <c r="M39" s="1">
        <v>2.4168300745668336E-3</v>
      </c>
      <c r="N39" s="1"/>
      <c r="O39" s="1"/>
      <c r="P39" s="1"/>
      <c r="Q39" s="1"/>
      <c r="R39" s="1"/>
      <c r="S39" s="1"/>
    </row>
    <row r="40" spans="1:19" x14ac:dyDescent="0.35">
      <c r="A40" s="1">
        <v>3.8</v>
      </c>
      <c r="B40" s="1">
        <f t="shared" si="0"/>
        <v>1.313472611823808</v>
      </c>
      <c r="C40" s="1">
        <f t="shared" si="1"/>
        <v>3.8</v>
      </c>
      <c r="D40" s="1">
        <f t="shared" si="2"/>
        <v>14.44</v>
      </c>
      <c r="E40" s="1">
        <f t="shared" si="3"/>
        <v>54.871999999999993</v>
      </c>
      <c r="F40" s="1">
        <f t="shared" si="4"/>
        <v>208.5136</v>
      </c>
      <c r="G40" s="1">
        <f t="shared" si="5"/>
        <v>792.35167999999999</v>
      </c>
      <c r="H40" s="1">
        <f t="shared" si="6"/>
        <v>3010.9363839999996</v>
      </c>
      <c r="I40" s="5">
        <f t="shared" si="7"/>
        <v>11441.558259199999</v>
      </c>
      <c r="K40" s="1">
        <v>10</v>
      </c>
      <c r="L40" s="1">
        <v>0.72903136610843799</v>
      </c>
      <c r="M40" s="1">
        <v>3.783735678068556E-3</v>
      </c>
      <c r="N40" s="1"/>
      <c r="O40" s="1"/>
      <c r="P40" s="1"/>
      <c r="Q40" s="1"/>
      <c r="R40" s="1"/>
      <c r="S40" s="1"/>
    </row>
    <row r="41" spans="1:19" x14ac:dyDescent="0.35">
      <c r="A41" s="1">
        <v>3.9</v>
      </c>
      <c r="B41" s="1">
        <f t="shared" si="0"/>
        <v>1.319793640151862</v>
      </c>
      <c r="C41" s="1">
        <f t="shared" si="1"/>
        <v>3.9</v>
      </c>
      <c r="D41" s="1">
        <f t="shared" si="2"/>
        <v>15.209999999999999</v>
      </c>
      <c r="E41" s="1">
        <f t="shared" si="3"/>
        <v>59.318999999999996</v>
      </c>
      <c r="F41" s="1">
        <f t="shared" si="4"/>
        <v>231.34409999999997</v>
      </c>
      <c r="G41" s="1">
        <f t="shared" si="5"/>
        <v>902.24198999999987</v>
      </c>
      <c r="H41" s="1">
        <f t="shared" si="6"/>
        <v>3518.7437609999993</v>
      </c>
      <c r="I41" s="5">
        <f t="shared" si="7"/>
        <v>13723.100667899997</v>
      </c>
      <c r="K41" s="1">
        <v>11</v>
      </c>
      <c r="L41" s="1">
        <v>0.78089896550526072</v>
      </c>
      <c r="M41" s="1">
        <v>4.4991978921875564E-3</v>
      </c>
      <c r="N41" s="1"/>
      <c r="O41" s="1"/>
      <c r="P41" s="1"/>
      <c r="Q41" s="1"/>
      <c r="R41" s="1"/>
      <c r="S41" s="1"/>
    </row>
    <row r="42" spans="1:19" x14ac:dyDescent="0.35">
      <c r="A42" s="1">
        <v>4</v>
      </c>
      <c r="B42" s="1">
        <f t="shared" si="0"/>
        <v>1.3258176636680326</v>
      </c>
      <c r="C42" s="1">
        <f t="shared" si="1"/>
        <v>4</v>
      </c>
      <c r="D42" s="1">
        <f t="shared" si="2"/>
        <v>16</v>
      </c>
      <c r="E42" s="1">
        <f t="shared" si="3"/>
        <v>64</v>
      </c>
      <c r="F42" s="1">
        <f t="shared" si="4"/>
        <v>256</v>
      </c>
      <c r="G42" s="1">
        <f t="shared" si="5"/>
        <v>1024</v>
      </c>
      <c r="H42" s="1">
        <f t="shared" si="6"/>
        <v>4096</v>
      </c>
      <c r="I42" s="5">
        <f t="shared" si="7"/>
        <v>16384</v>
      </c>
      <c r="K42" s="1">
        <v>12</v>
      </c>
      <c r="L42" s="1">
        <v>0.82832613325634974</v>
      </c>
      <c r="M42" s="1">
        <v>4.6551334180819914E-3</v>
      </c>
      <c r="N42" s="1"/>
      <c r="O42" s="1"/>
      <c r="P42" s="1"/>
      <c r="Q42" s="1"/>
      <c r="R42" s="1"/>
      <c r="S42" s="1"/>
    </row>
    <row r="43" spans="1:19" x14ac:dyDescent="0.35">
      <c r="A43" s="1">
        <v>4.0999999999999996</v>
      </c>
      <c r="B43" s="1">
        <f t="shared" si="0"/>
        <v>1.3315647268312361</v>
      </c>
      <c r="C43" s="1">
        <f t="shared" si="1"/>
        <v>4.0999999999999996</v>
      </c>
      <c r="D43" s="1">
        <f t="shared" si="2"/>
        <v>16.809999999999999</v>
      </c>
      <c r="E43" s="1">
        <f t="shared" si="3"/>
        <v>68.920999999999992</v>
      </c>
      <c r="F43" s="1">
        <f t="shared" si="4"/>
        <v>282.57609999999994</v>
      </c>
      <c r="G43" s="1">
        <f t="shared" si="5"/>
        <v>1158.5620099999996</v>
      </c>
      <c r="H43" s="1">
        <f t="shared" si="6"/>
        <v>4750.1042409999982</v>
      </c>
      <c r="I43" s="5">
        <f t="shared" si="7"/>
        <v>19475.427388099994</v>
      </c>
      <c r="K43" s="1">
        <v>13</v>
      </c>
      <c r="L43" s="1">
        <v>0.87168470657710795</v>
      </c>
      <c r="M43" s="1">
        <v>4.3733440210854679E-3</v>
      </c>
      <c r="N43" s="1"/>
      <c r="O43" s="1"/>
      <c r="P43" s="1"/>
      <c r="Q43" s="1"/>
      <c r="R43" s="1"/>
      <c r="S43" s="1"/>
    </row>
    <row r="44" spans="1:19" x14ac:dyDescent="0.35">
      <c r="A44" s="1">
        <v>4.2</v>
      </c>
      <c r="B44" s="1">
        <f t="shared" si="0"/>
        <v>1.3370531459259951</v>
      </c>
      <c r="C44" s="1">
        <f t="shared" si="1"/>
        <v>4.2</v>
      </c>
      <c r="D44" s="1">
        <f t="shared" si="2"/>
        <v>17.64</v>
      </c>
      <c r="E44" s="1">
        <f t="shared" si="3"/>
        <v>74.088000000000008</v>
      </c>
      <c r="F44" s="1">
        <f t="shared" si="4"/>
        <v>311.1696</v>
      </c>
      <c r="G44" s="1">
        <f t="shared" si="5"/>
        <v>1306.9123200000001</v>
      </c>
      <c r="H44" s="1">
        <f t="shared" si="6"/>
        <v>5489.0317439999999</v>
      </c>
      <c r="I44" s="5">
        <f t="shared" si="7"/>
        <v>23053.933324800004</v>
      </c>
      <c r="K44" s="1">
        <v>14</v>
      </c>
      <c r="L44" s="1">
        <v>0.9113205408773799</v>
      </c>
      <c r="M44" s="1">
        <v>3.7801596759805545E-3</v>
      </c>
      <c r="N44" s="1"/>
      <c r="O44" s="1"/>
      <c r="P44" s="1"/>
      <c r="Q44" s="1"/>
      <c r="R44" s="1"/>
      <c r="S44" s="1"/>
    </row>
    <row r="45" spans="1:19" x14ac:dyDescent="0.35">
      <c r="A45" s="1">
        <v>4.3</v>
      </c>
      <c r="B45" s="1">
        <f t="shared" si="0"/>
        <v>1.3422996875030344</v>
      </c>
      <c r="C45" s="1">
        <f t="shared" si="1"/>
        <v>4.3</v>
      </c>
      <c r="D45" s="1">
        <f t="shared" si="2"/>
        <v>18.489999999999998</v>
      </c>
      <c r="E45" s="1">
        <f t="shared" si="3"/>
        <v>79.506999999999991</v>
      </c>
      <c r="F45" s="1">
        <f t="shared" si="4"/>
        <v>341.88009999999997</v>
      </c>
      <c r="G45" s="1">
        <f t="shared" si="5"/>
        <v>1470.0844299999999</v>
      </c>
      <c r="H45" s="1">
        <f t="shared" si="6"/>
        <v>6321.3630489999987</v>
      </c>
      <c r="I45" s="5">
        <f t="shared" si="7"/>
        <v>27181.861110699996</v>
      </c>
      <c r="K45" s="1">
        <v>15</v>
      </c>
      <c r="L45" s="1">
        <v>0.94755486663552513</v>
      </c>
      <c r="M45" s="1">
        <v>2.9919741765499497E-3</v>
      </c>
      <c r="N45" s="1"/>
      <c r="O45" s="1"/>
      <c r="P45" s="1"/>
      <c r="Q45" s="1"/>
      <c r="R45" s="1"/>
      <c r="S45" s="1"/>
    </row>
    <row r="46" spans="1:19" x14ac:dyDescent="0.35">
      <c r="A46" s="1">
        <v>4.4000000000000004</v>
      </c>
      <c r="B46" s="1">
        <f t="shared" si="0"/>
        <v>1.3473197256542637</v>
      </c>
      <c r="C46" s="1">
        <f t="shared" si="1"/>
        <v>4.4000000000000004</v>
      </c>
      <c r="D46" s="1">
        <f t="shared" si="2"/>
        <v>19.360000000000003</v>
      </c>
      <c r="E46" s="1">
        <f t="shared" si="3"/>
        <v>85.184000000000026</v>
      </c>
      <c r="F46" s="1">
        <f t="shared" si="4"/>
        <v>374.8096000000001</v>
      </c>
      <c r="G46" s="1">
        <f t="shared" si="5"/>
        <v>1649.1622400000006</v>
      </c>
      <c r="H46" s="1">
        <f t="shared" si="6"/>
        <v>7256.3138560000034</v>
      </c>
      <c r="I46" s="5">
        <f t="shared" si="7"/>
        <v>31927.78096640002</v>
      </c>
      <c r="K46" s="1">
        <v>16</v>
      </c>
      <c r="L46" s="1">
        <v>0.98068560001717664</v>
      </c>
      <c r="M46" s="1">
        <v>2.1081232301524144E-3</v>
      </c>
      <c r="N46" s="1"/>
      <c r="O46" s="1"/>
      <c r="P46" s="1"/>
      <c r="Q46" s="1"/>
      <c r="R46" s="1"/>
      <c r="S46" s="1"/>
    </row>
    <row r="47" spans="1:19" x14ac:dyDescent="0.35">
      <c r="A47" s="1">
        <v>4.5</v>
      </c>
      <c r="B47" s="1">
        <f t="shared" si="0"/>
        <v>1.3521273809209546</v>
      </c>
      <c r="C47" s="1">
        <f t="shared" si="1"/>
        <v>4.5</v>
      </c>
      <c r="D47" s="1">
        <f t="shared" si="2"/>
        <v>20.25</v>
      </c>
      <c r="E47" s="1">
        <f t="shared" si="3"/>
        <v>91.125</v>
      </c>
      <c r="F47" s="1">
        <f t="shared" si="4"/>
        <v>410.0625</v>
      </c>
      <c r="G47" s="1">
        <f t="shared" si="5"/>
        <v>1845.28125</v>
      </c>
      <c r="H47" s="1">
        <f t="shared" si="6"/>
        <v>8303.765625</v>
      </c>
      <c r="I47" s="5">
        <f t="shared" si="7"/>
        <v>37366.9453125</v>
      </c>
      <c r="K47" s="1">
        <v>17</v>
      </c>
      <c r="L47" s="1">
        <v>1.0109886080052284</v>
      </c>
      <c r="M47" s="1">
        <v>1.2084034461057325E-3</v>
      </c>
      <c r="N47" s="1"/>
      <c r="O47" s="1"/>
      <c r="P47" s="1"/>
      <c r="Q47" s="1"/>
      <c r="R47" s="1"/>
      <c r="S47" s="1"/>
    </row>
    <row r="48" spans="1:19" x14ac:dyDescent="0.35">
      <c r="A48" s="1">
        <v>4.5999999999999996</v>
      </c>
      <c r="B48" s="1">
        <f t="shared" si="0"/>
        <v>1.3567356432310751</v>
      </c>
      <c r="C48" s="1">
        <f t="shared" si="1"/>
        <v>4.5999999999999996</v>
      </c>
      <c r="D48" s="1">
        <f t="shared" si="2"/>
        <v>21.159999999999997</v>
      </c>
      <c r="E48" s="1">
        <f t="shared" si="3"/>
        <v>97.33599999999997</v>
      </c>
      <c r="F48" s="1">
        <f t="shared" si="4"/>
        <v>447.74559999999985</v>
      </c>
      <c r="G48" s="1">
        <f t="shared" si="5"/>
        <v>2059.6297599999994</v>
      </c>
      <c r="H48" s="1">
        <f t="shared" si="6"/>
        <v>9474.2968959999962</v>
      </c>
      <c r="I48" s="5">
        <f t="shared" si="7"/>
        <v>43581.765721599972</v>
      </c>
      <c r="K48" s="1">
        <v>18</v>
      </c>
      <c r="L48" s="1">
        <v>1.0387189288075915</v>
      </c>
      <c r="M48" s="1">
        <v>3.5333072849952352E-4</v>
      </c>
      <c r="N48" s="1"/>
      <c r="O48" s="1"/>
      <c r="P48" s="1"/>
      <c r="Q48" s="1"/>
      <c r="R48" s="1"/>
      <c r="S48" s="1"/>
    </row>
    <row r="49" spans="1:19" x14ac:dyDescent="0.35">
      <c r="A49" s="1">
        <v>4.7</v>
      </c>
      <c r="B49" s="1">
        <f t="shared" si="0"/>
        <v>1.3611564809206842</v>
      </c>
      <c r="C49" s="1">
        <f t="shared" si="1"/>
        <v>4.7</v>
      </c>
      <c r="D49" s="1">
        <f t="shared" si="2"/>
        <v>22.090000000000003</v>
      </c>
      <c r="E49" s="1">
        <f t="shared" si="3"/>
        <v>103.82300000000002</v>
      </c>
      <c r="F49" s="1">
        <f t="shared" si="4"/>
        <v>487.96810000000016</v>
      </c>
      <c r="G49" s="1">
        <f t="shared" si="5"/>
        <v>2293.4500700000008</v>
      </c>
      <c r="H49" s="1">
        <f t="shared" si="6"/>
        <v>10779.215329000006</v>
      </c>
      <c r="I49" s="5">
        <f t="shared" si="7"/>
        <v>50662.31204630003</v>
      </c>
      <c r="K49" s="1">
        <v>19</v>
      </c>
      <c r="L49" s="1">
        <v>1.0641119483092647</v>
      </c>
      <c r="M49" s="1">
        <v>-4.1412590670497629E-4</v>
      </c>
      <c r="N49" s="1"/>
      <c r="O49" s="1"/>
      <c r="P49" s="1"/>
      <c r="Q49" s="1"/>
      <c r="R49" s="1"/>
      <c r="S49" s="1"/>
    </row>
    <row r="50" spans="1:19" x14ac:dyDescent="0.35">
      <c r="A50" s="1">
        <v>4.8</v>
      </c>
      <c r="B50" s="1">
        <f t="shared" si="0"/>
        <v>1.3654009376051293</v>
      </c>
      <c r="C50" s="1">
        <f t="shared" si="1"/>
        <v>4.8</v>
      </c>
      <c r="D50" s="1">
        <f t="shared" si="2"/>
        <v>23.04</v>
      </c>
      <c r="E50" s="1">
        <f t="shared" si="3"/>
        <v>110.592</v>
      </c>
      <c r="F50" s="1">
        <f t="shared" si="4"/>
        <v>530.84159999999997</v>
      </c>
      <c r="G50" s="1">
        <f t="shared" si="5"/>
        <v>2548.0396799999999</v>
      </c>
      <c r="H50" s="1">
        <f t="shared" si="6"/>
        <v>12230.590463999999</v>
      </c>
      <c r="I50" s="5">
        <f t="shared" si="7"/>
        <v>58706.834227199994</v>
      </c>
      <c r="K50" s="1">
        <v>20</v>
      </c>
      <c r="L50" s="1">
        <v>1.087384533335267</v>
      </c>
      <c r="M50" s="1">
        <v>-1.0661355773935455E-3</v>
      </c>
      <c r="N50" s="1"/>
      <c r="O50" s="1"/>
      <c r="P50" s="1"/>
      <c r="Q50" s="1"/>
      <c r="R50" s="1"/>
      <c r="S50" s="1"/>
    </row>
    <row r="51" spans="1:19" x14ac:dyDescent="0.35">
      <c r="A51" s="1">
        <v>4.9000000000000004</v>
      </c>
      <c r="B51" s="1">
        <f t="shared" si="0"/>
        <v>1.3694792184202558</v>
      </c>
      <c r="C51" s="1">
        <f t="shared" si="1"/>
        <v>4.9000000000000004</v>
      </c>
      <c r="D51" s="1">
        <f t="shared" si="2"/>
        <v>24.010000000000005</v>
      </c>
      <c r="E51" s="1">
        <f t="shared" si="3"/>
        <v>117.64900000000003</v>
      </c>
      <c r="F51" s="1">
        <f t="shared" si="4"/>
        <v>576.48010000000022</v>
      </c>
      <c r="G51" s="1">
        <f t="shared" si="5"/>
        <v>2824.7524900000012</v>
      </c>
      <c r="H51" s="1">
        <f t="shared" si="6"/>
        <v>13841.287201000008</v>
      </c>
      <c r="I51" s="5">
        <f t="shared" si="7"/>
        <v>67822.307284900045</v>
      </c>
      <c r="K51" s="1">
        <v>21</v>
      </c>
      <c r="L51" s="1">
        <v>1.1087361224909615</v>
      </c>
      <c r="M51" s="1">
        <v>-1.5874046968711308E-3</v>
      </c>
      <c r="N51" s="1"/>
      <c r="O51" s="1"/>
      <c r="P51" s="1"/>
      <c r="Q51" s="1"/>
      <c r="R51" s="1"/>
      <c r="S51" s="1"/>
    </row>
    <row r="52" spans="1:19" x14ac:dyDescent="0.35">
      <c r="A52" s="1">
        <v>5</v>
      </c>
      <c r="B52" s="1">
        <f t="shared" si="0"/>
        <v>1.3734007669450159</v>
      </c>
      <c r="C52" s="1">
        <f t="shared" si="1"/>
        <v>5</v>
      </c>
      <c r="D52" s="1">
        <f t="shared" si="2"/>
        <v>25</v>
      </c>
      <c r="E52" s="1">
        <f t="shared" si="3"/>
        <v>125</v>
      </c>
      <c r="F52" s="1">
        <f t="shared" si="4"/>
        <v>625</v>
      </c>
      <c r="G52" s="1">
        <f t="shared" si="5"/>
        <v>3125</v>
      </c>
      <c r="H52" s="1">
        <f t="shared" si="6"/>
        <v>15625</v>
      </c>
      <c r="I52" s="5">
        <f t="shared" si="7"/>
        <v>78125</v>
      </c>
      <c r="K52" s="1">
        <v>22</v>
      </c>
      <c r="L52" s="1">
        <v>1.1283497753463372</v>
      </c>
      <c r="M52" s="1">
        <v>-1.9726584525394664E-3</v>
      </c>
      <c r="N52" s="1"/>
      <c r="O52" s="1"/>
      <c r="P52" s="1"/>
      <c r="Q52" s="1"/>
      <c r="R52" s="1"/>
      <c r="S52" s="1"/>
    </row>
    <row r="53" spans="1:19" x14ac:dyDescent="0.35">
      <c r="A53" s="1">
        <v>5.0999999999999996</v>
      </c>
      <c r="B53" s="1">
        <f t="shared" si="0"/>
        <v>1.3771743339389513</v>
      </c>
      <c r="C53" s="1">
        <f t="shared" si="1"/>
        <v>5.0999999999999996</v>
      </c>
      <c r="D53" s="1">
        <f t="shared" si="2"/>
        <v>26.009999999999998</v>
      </c>
      <c r="E53" s="1">
        <f t="shared" si="3"/>
        <v>132.65099999999998</v>
      </c>
      <c r="F53" s="1">
        <f t="shared" si="4"/>
        <v>676.52009999999984</v>
      </c>
      <c r="G53" s="1">
        <f t="shared" si="5"/>
        <v>3450.2525099999989</v>
      </c>
      <c r="H53" s="1">
        <f t="shared" si="6"/>
        <v>17596.287800999995</v>
      </c>
      <c r="I53" s="5">
        <f t="shared" si="7"/>
        <v>89741.067785099964</v>
      </c>
      <c r="K53" s="1">
        <v>23</v>
      </c>
      <c r="L53" s="1">
        <v>1.1463931807307604</v>
      </c>
      <c r="M53" s="1">
        <v>-2.2243470627398843E-3</v>
      </c>
      <c r="N53" s="1"/>
      <c r="O53" s="1"/>
      <c r="P53" s="1"/>
      <c r="Q53" s="1"/>
      <c r="R53" s="1"/>
      <c r="S53" s="1"/>
    </row>
    <row r="54" spans="1:19" x14ac:dyDescent="0.35">
      <c r="A54" s="1">
        <v>5.2</v>
      </c>
      <c r="B54" s="1">
        <f t="shared" si="0"/>
        <v>1.380808038876181</v>
      </c>
      <c r="C54" s="1">
        <f t="shared" si="1"/>
        <v>5.2</v>
      </c>
      <c r="D54" s="1">
        <f t="shared" si="2"/>
        <v>27.040000000000003</v>
      </c>
      <c r="E54" s="1">
        <f t="shared" si="3"/>
        <v>140.60800000000003</v>
      </c>
      <c r="F54" s="1">
        <f t="shared" si="4"/>
        <v>731.16160000000013</v>
      </c>
      <c r="G54" s="1">
        <f t="shared" si="5"/>
        <v>3802.040320000001</v>
      </c>
      <c r="H54" s="1">
        <f t="shared" si="6"/>
        <v>19770.609664000007</v>
      </c>
      <c r="I54" s="5">
        <f t="shared" si="7"/>
        <v>102807.17025280005</v>
      </c>
      <c r="K54" s="1">
        <v>24</v>
      </c>
      <c r="L54" s="1">
        <v>1.163019624904774</v>
      </c>
      <c r="M54" s="1">
        <v>-2.3506386513683086E-3</v>
      </c>
      <c r="N54" s="1"/>
      <c r="O54" s="1"/>
      <c r="P54" s="1"/>
      <c r="Q54" s="1"/>
      <c r="R54" s="1"/>
      <c r="S54" s="1"/>
    </row>
    <row r="55" spans="1:19" x14ac:dyDescent="0.35">
      <c r="A55" s="1">
        <v>5.3</v>
      </c>
      <c r="B55" s="1">
        <f t="shared" si="0"/>
        <v>1.3843094251276797</v>
      </c>
      <c r="C55" s="1">
        <f t="shared" si="1"/>
        <v>5.3</v>
      </c>
      <c r="D55" s="1">
        <f t="shared" si="2"/>
        <v>28.09</v>
      </c>
      <c r="E55" s="1">
        <f t="shared" si="3"/>
        <v>148.87699999999998</v>
      </c>
      <c r="F55" s="1">
        <f t="shared" si="4"/>
        <v>789.04809999999998</v>
      </c>
      <c r="G55" s="1">
        <f t="shared" si="5"/>
        <v>4181.9549299999999</v>
      </c>
      <c r="H55" s="1">
        <f t="shared" si="6"/>
        <v>22164.361129000001</v>
      </c>
      <c r="I55" s="5">
        <f t="shared" si="7"/>
        <v>117471.11398369998</v>
      </c>
      <c r="K55" s="1">
        <v>25</v>
      </c>
      <c r="L55" s="1">
        <v>1.1783689203754597</v>
      </c>
      <c r="M55" s="1">
        <v>-2.3637132803246974E-3</v>
      </c>
      <c r="N55" s="1"/>
      <c r="O55" s="1"/>
      <c r="P55" s="1"/>
      <c r="Q55" s="1"/>
      <c r="R55" s="1"/>
      <c r="S55" s="1"/>
    </row>
    <row r="56" spans="1:19" x14ac:dyDescent="0.35">
      <c r="A56" s="1">
        <v>5.4</v>
      </c>
      <c r="B56" s="1">
        <f t="shared" si="0"/>
        <v>1.3876855095324125</v>
      </c>
      <c r="C56" s="1">
        <f t="shared" si="1"/>
        <v>5.4</v>
      </c>
      <c r="D56" s="1">
        <f t="shared" si="2"/>
        <v>29.160000000000004</v>
      </c>
      <c r="E56" s="1">
        <f t="shared" si="3"/>
        <v>157.46400000000003</v>
      </c>
      <c r="F56" s="1">
        <f t="shared" si="4"/>
        <v>850.30560000000025</v>
      </c>
      <c r="G56" s="1">
        <f t="shared" si="5"/>
        <v>4591.6502400000018</v>
      </c>
      <c r="H56" s="1">
        <f t="shared" si="6"/>
        <v>24794.911296000009</v>
      </c>
      <c r="I56" s="5">
        <f t="shared" si="7"/>
        <v>133892.52099840005</v>
      </c>
      <c r="K56" s="1">
        <v>26</v>
      </c>
      <c r="L56" s="1">
        <v>1.1925682961219213</v>
      </c>
      <c r="M56" s="1">
        <v>-2.2783464393896224E-3</v>
      </c>
      <c r="N56" s="1"/>
      <c r="O56" s="1"/>
      <c r="P56" s="1"/>
      <c r="Q56" s="1"/>
      <c r="R56" s="1"/>
      <c r="S56" s="1"/>
    </row>
    <row r="57" spans="1:19" x14ac:dyDescent="0.35">
      <c r="A57" s="1">
        <v>5.5</v>
      </c>
      <c r="B57" s="1">
        <f t="shared" si="0"/>
        <v>1.3909428270024184</v>
      </c>
      <c r="C57" s="1">
        <f t="shared" si="1"/>
        <v>5.5</v>
      </c>
      <c r="D57" s="1">
        <f t="shared" si="2"/>
        <v>30.25</v>
      </c>
      <c r="E57" s="1">
        <f t="shared" si="3"/>
        <v>166.375</v>
      </c>
      <c r="F57" s="1">
        <f t="shared" si="4"/>
        <v>915.0625</v>
      </c>
      <c r="G57" s="1">
        <f t="shared" si="5"/>
        <v>5032.84375</v>
      </c>
      <c r="H57" s="1">
        <f t="shared" si="6"/>
        <v>27680.640625</v>
      </c>
      <c r="I57" s="5">
        <f t="shared" si="7"/>
        <v>152243.5234375</v>
      </c>
      <c r="K57" s="1">
        <v>27</v>
      </c>
      <c r="L57" s="1">
        <v>1.205733249997426</v>
      </c>
      <c r="M57" s="1">
        <v>-2.1107570207485882E-3</v>
      </c>
      <c r="N57" s="1"/>
      <c r="O57" s="1"/>
      <c r="P57" s="1"/>
      <c r="Q57" s="1"/>
      <c r="R57" s="1"/>
      <c r="S57" s="1"/>
    </row>
    <row r="58" spans="1:19" x14ac:dyDescent="0.35">
      <c r="A58" s="1">
        <v>5.6</v>
      </c>
      <c r="B58" s="1">
        <f t="shared" si="0"/>
        <v>1.3940874707248601</v>
      </c>
      <c r="C58" s="1">
        <f t="shared" si="1"/>
        <v>5.6</v>
      </c>
      <c r="D58" s="1">
        <f t="shared" si="2"/>
        <v>31.359999999999996</v>
      </c>
      <c r="E58" s="1">
        <f t="shared" si="3"/>
        <v>175.61599999999996</v>
      </c>
      <c r="F58" s="1">
        <f t="shared" si="4"/>
        <v>983.44959999999969</v>
      </c>
      <c r="G58" s="1">
        <f t="shared" si="5"/>
        <v>5507.3177599999981</v>
      </c>
      <c r="H58" s="1">
        <f t="shared" si="6"/>
        <v>30840.979455999986</v>
      </c>
      <c r="I58" s="5">
        <f t="shared" si="7"/>
        <v>172709.48495359989</v>
      </c>
      <c r="K58" s="1">
        <v>28</v>
      </c>
      <c r="L58" s="1">
        <v>1.2179683640747505</v>
      </c>
      <c r="M58" s="1">
        <v>-1.8776892907941267E-3</v>
      </c>
      <c r="N58" s="1"/>
      <c r="O58" s="1"/>
      <c r="P58" s="1"/>
      <c r="Q58" s="1"/>
      <c r="R58" s="1"/>
      <c r="S58" s="1"/>
    </row>
    <row r="59" spans="1:19" x14ac:dyDescent="0.35">
      <c r="A59" s="1">
        <v>5.7</v>
      </c>
      <c r="B59" s="1">
        <f t="shared" si="0"/>
        <v>1.3971251284533228</v>
      </c>
      <c r="C59" s="1">
        <f t="shared" si="1"/>
        <v>5.7</v>
      </c>
      <c r="D59" s="1">
        <f t="shared" si="2"/>
        <v>32.49</v>
      </c>
      <c r="E59" s="1">
        <f t="shared" si="3"/>
        <v>185.19300000000001</v>
      </c>
      <c r="F59" s="1">
        <f t="shared" si="4"/>
        <v>1055.6001000000001</v>
      </c>
      <c r="G59" s="1">
        <f t="shared" si="5"/>
        <v>6016.9205700000011</v>
      </c>
      <c r="H59" s="1">
        <f t="shared" si="6"/>
        <v>34296.447249000004</v>
      </c>
      <c r="I59" s="5">
        <f t="shared" si="7"/>
        <v>195489.74931930003</v>
      </c>
      <c r="K59" s="1">
        <v>29</v>
      </c>
      <c r="L59" s="1">
        <v>1.2293680837012768</v>
      </c>
      <c r="M59" s="1">
        <v>-1.595697327083645E-3</v>
      </c>
      <c r="N59" s="1"/>
      <c r="O59" s="1"/>
      <c r="P59" s="1"/>
      <c r="Q59" s="1"/>
      <c r="R59" s="1"/>
      <c r="S59" s="1"/>
    </row>
    <row r="60" spans="1:19" x14ac:dyDescent="0.35">
      <c r="A60" s="1">
        <v>5.8</v>
      </c>
      <c r="B60" s="1">
        <f t="shared" si="0"/>
        <v>1.4000611153196139</v>
      </c>
      <c r="C60" s="1">
        <f t="shared" si="1"/>
        <v>5.8</v>
      </c>
      <c r="D60" s="1">
        <f t="shared" si="2"/>
        <v>33.64</v>
      </c>
      <c r="E60" s="1">
        <f t="shared" si="3"/>
        <v>195.11199999999999</v>
      </c>
      <c r="F60" s="1">
        <f t="shared" si="4"/>
        <v>1131.6496</v>
      </c>
      <c r="G60" s="1">
        <f t="shared" si="5"/>
        <v>6563.5676799999992</v>
      </c>
      <c r="H60" s="1">
        <f t="shared" si="6"/>
        <v>38068.692543999998</v>
      </c>
      <c r="I60" s="5">
        <f t="shared" si="7"/>
        <v>220798.41675519999</v>
      </c>
      <c r="K60" s="1">
        <v>30</v>
      </c>
      <c r="L60" s="1">
        <v>1.2400174610303745</v>
      </c>
      <c r="M60" s="1">
        <v>-1.2806017783633106E-3</v>
      </c>
      <c r="N60" s="1"/>
      <c r="O60" s="1"/>
      <c r="P60" s="1"/>
      <c r="Q60" s="1"/>
      <c r="R60" s="1"/>
      <c r="S60" s="1"/>
    </row>
    <row r="61" spans="1:19" x14ac:dyDescent="0.35">
      <c r="A61" s="1">
        <v>5.9</v>
      </c>
      <c r="B61" s="1">
        <f t="shared" si="0"/>
        <v>1.4029004035445221</v>
      </c>
      <c r="C61" s="1">
        <f t="shared" si="1"/>
        <v>5.9</v>
      </c>
      <c r="D61" s="1">
        <f t="shared" si="2"/>
        <v>34.81</v>
      </c>
      <c r="E61" s="1">
        <f t="shared" si="3"/>
        <v>205.37900000000002</v>
      </c>
      <c r="F61" s="1">
        <f t="shared" si="4"/>
        <v>1211.7361000000001</v>
      </c>
      <c r="G61" s="1">
        <f t="shared" si="5"/>
        <v>7149.2429900000006</v>
      </c>
      <c r="H61" s="1">
        <f t="shared" si="6"/>
        <v>42180.533641000009</v>
      </c>
      <c r="I61" s="5">
        <f t="shared" si="7"/>
        <v>248865.14848190005</v>
      </c>
      <c r="K61" s="1">
        <v>31</v>
      </c>
      <c r="L61" s="1">
        <v>1.2499928637956188</v>
      </c>
      <c r="M61" s="1">
        <v>-9.4709139736437464E-4</v>
      </c>
      <c r="N61" s="1"/>
      <c r="O61" s="1"/>
      <c r="P61" s="1"/>
      <c r="Q61" s="1"/>
      <c r="R61" s="1"/>
      <c r="S61" s="1"/>
    </row>
    <row r="62" spans="1:19" x14ac:dyDescent="0.35">
      <c r="A62" s="1">
        <v>6</v>
      </c>
      <c r="B62" s="1">
        <f t="shared" si="0"/>
        <v>1.4056476493802699</v>
      </c>
      <c r="C62" s="1">
        <f t="shared" si="1"/>
        <v>6</v>
      </c>
      <c r="D62" s="1">
        <f t="shared" si="2"/>
        <v>36</v>
      </c>
      <c r="E62" s="1">
        <f t="shared" si="3"/>
        <v>216</v>
      </c>
      <c r="F62" s="1">
        <f t="shared" si="4"/>
        <v>1296</v>
      </c>
      <c r="G62" s="1">
        <f t="shared" si="5"/>
        <v>7776</v>
      </c>
      <c r="H62" s="1">
        <f t="shared" si="6"/>
        <v>46656</v>
      </c>
      <c r="I62" s="5">
        <f t="shared" si="7"/>
        <v>279936</v>
      </c>
      <c r="K62" s="1">
        <v>32</v>
      </c>
      <c r="L62" s="1">
        <v>1.259362650094376</v>
      </c>
      <c r="M62" s="1">
        <v>-6.0844486201272474E-4</v>
      </c>
      <c r="N62" s="1"/>
      <c r="O62" s="1"/>
      <c r="P62" s="1"/>
      <c r="Q62" s="1"/>
      <c r="R62" s="1"/>
      <c r="S62" s="1"/>
    </row>
    <row r="63" spans="1:19" x14ac:dyDescent="0.35">
      <c r="A63" s="1">
        <v>6.1</v>
      </c>
      <c r="B63" s="1">
        <f t="shared" si="0"/>
        <v>1.4083072175776932</v>
      </c>
      <c r="C63" s="1">
        <f t="shared" si="1"/>
        <v>6.1</v>
      </c>
      <c r="D63" s="1">
        <f t="shared" si="2"/>
        <v>37.209999999999994</v>
      </c>
      <c r="E63" s="1">
        <f t="shared" si="3"/>
        <v>226.98099999999994</v>
      </c>
      <c r="F63" s="1">
        <f t="shared" si="4"/>
        <v>1384.5840999999996</v>
      </c>
      <c r="G63" s="1">
        <f t="shared" si="5"/>
        <v>8445.9630099999977</v>
      </c>
      <c r="H63" s="1">
        <f t="shared" si="6"/>
        <v>51520.374360999973</v>
      </c>
      <c r="I63" s="5">
        <f t="shared" si="7"/>
        <v>314274.28360209981</v>
      </c>
      <c r="K63" s="1">
        <v>33</v>
      </c>
      <c r="L63" s="1">
        <v>1.2681878099473283</v>
      </c>
      <c r="M63" s="1">
        <v>-2.7635152740312918E-4</v>
      </c>
      <c r="N63" s="1"/>
      <c r="O63" s="1"/>
      <c r="P63" s="1"/>
      <c r="Q63" s="1"/>
      <c r="R63" s="1"/>
      <c r="S63" s="1"/>
    </row>
    <row r="64" spans="1:19" x14ac:dyDescent="0.35">
      <c r="A64" s="1">
        <v>6.2</v>
      </c>
      <c r="B64" s="1">
        <f t="shared" si="0"/>
        <v>1.4108832036366774</v>
      </c>
      <c r="C64" s="1">
        <f t="shared" si="1"/>
        <v>6.2</v>
      </c>
      <c r="D64" s="1">
        <f t="shared" si="2"/>
        <v>38.440000000000005</v>
      </c>
      <c r="E64" s="1">
        <f t="shared" si="3"/>
        <v>238.32800000000003</v>
      </c>
      <c r="F64" s="1">
        <f t="shared" si="4"/>
        <v>1477.6336000000003</v>
      </c>
      <c r="G64" s="1">
        <f t="shared" si="5"/>
        <v>9161.3283200000023</v>
      </c>
      <c r="H64" s="1">
        <f t="shared" si="6"/>
        <v>56800.235584000024</v>
      </c>
      <c r="I64" s="5">
        <f t="shared" si="7"/>
        <v>352161.46062080015</v>
      </c>
      <c r="K64" s="1">
        <v>34</v>
      </c>
      <c r="L64" s="1">
        <v>1.2765225744004449</v>
      </c>
      <c r="M64" s="1">
        <v>3.9187283263908412E-5</v>
      </c>
      <c r="N64" s="1"/>
      <c r="O64" s="1"/>
      <c r="P64" s="1"/>
      <c r="Q64" s="1"/>
      <c r="R64" s="1"/>
      <c r="S64" s="1"/>
    </row>
    <row r="65" spans="1:19" x14ac:dyDescent="0.35">
      <c r="A65" s="1">
        <v>6.3</v>
      </c>
      <c r="B65" s="1">
        <f t="shared" si="0"/>
        <v>1.413379454068306</v>
      </c>
      <c r="C65" s="1">
        <f t="shared" si="1"/>
        <v>6.3</v>
      </c>
      <c r="D65" s="1">
        <f t="shared" si="2"/>
        <v>39.69</v>
      </c>
      <c r="E65" s="1">
        <f t="shared" si="3"/>
        <v>250.04699999999997</v>
      </c>
      <c r="F65" s="1">
        <f t="shared" si="4"/>
        <v>1575.2960999999998</v>
      </c>
      <c r="G65" s="1">
        <f t="shared" si="5"/>
        <v>9924.365429999998</v>
      </c>
      <c r="H65" s="1">
        <f t="shared" si="6"/>
        <v>62523.502208999991</v>
      </c>
      <c r="I65" s="5">
        <f t="shared" si="7"/>
        <v>393898.0639166999</v>
      </c>
      <c r="K65" s="1">
        <v>35</v>
      </c>
      <c r="L65" s="1">
        <v>1.2844149929359623</v>
      </c>
      <c r="M65" s="1">
        <v>3.2989214161616154E-4</v>
      </c>
      <c r="N65" s="1"/>
      <c r="O65" s="1"/>
      <c r="P65" s="1"/>
      <c r="Q65" s="1"/>
      <c r="R65" s="1"/>
      <c r="S65" s="1"/>
    </row>
    <row r="66" spans="1:19" x14ac:dyDescent="0.35">
      <c r="A66" s="1">
        <v>6.4</v>
      </c>
      <c r="B66" s="1">
        <f t="shared" si="0"/>
        <v>1.4157995848709557</v>
      </c>
      <c r="C66" s="1">
        <f t="shared" si="1"/>
        <v>6.4</v>
      </c>
      <c r="D66" s="1">
        <f t="shared" si="2"/>
        <v>40.960000000000008</v>
      </c>
      <c r="E66" s="1">
        <f t="shared" si="3"/>
        <v>262.14400000000006</v>
      </c>
      <c r="F66" s="1">
        <f t="shared" si="4"/>
        <v>1677.7216000000008</v>
      </c>
      <c r="G66" s="1">
        <f t="shared" si="5"/>
        <v>10737.418240000006</v>
      </c>
      <c r="H66" s="1">
        <f t="shared" si="6"/>
        <v>68719.476736000041</v>
      </c>
      <c r="I66" s="5">
        <f t="shared" si="7"/>
        <v>439804.65111040033</v>
      </c>
      <c r="K66" s="1">
        <v>36</v>
      </c>
      <c r="L66" s="1">
        <v>1.2919074799589207</v>
      </c>
      <c r="M66" s="1">
        <v>5.8918783086459037E-4</v>
      </c>
      <c r="N66" s="1"/>
      <c r="O66" s="1"/>
      <c r="P66" s="1"/>
      <c r="Q66" s="1"/>
      <c r="R66" s="1"/>
      <c r="S66" s="1"/>
    </row>
    <row r="67" spans="1:19" x14ac:dyDescent="0.35">
      <c r="A67" s="1">
        <v>6.5</v>
      </c>
      <c r="B67" s="1">
        <f t="shared" ref="B67:B102" si="8">ATAN(A67)</f>
        <v>1.4181469983996315</v>
      </c>
      <c r="C67" s="1">
        <f t="shared" ref="C67:C102" si="9">A67</f>
        <v>6.5</v>
      </c>
      <c r="D67" s="1">
        <f t="shared" ref="D67:D102" si="10">C67^2</f>
        <v>42.25</v>
      </c>
      <c r="E67" s="1">
        <f t="shared" ref="E67:E102" si="11">C67^3</f>
        <v>274.625</v>
      </c>
      <c r="F67" s="1">
        <f t="shared" ref="F67:F102" si="12">C67^4</f>
        <v>1785.0625</v>
      </c>
      <c r="G67" s="1">
        <f t="shared" ref="G67:G102" si="13">C67^5</f>
        <v>11602.90625</v>
      </c>
      <c r="H67" s="1">
        <f t="shared" ref="H67:H102" si="14">C67^6</f>
        <v>75418.890625</v>
      </c>
      <c r="I67" s="5">
        <f t="shared" ref="I67:I102" si="15">C67^7</f>
        <v>490222.7890625</v>
      </c>
      <c r="K67" s="1">
        <v>37</v>
      </c>
      <c r="L67" s="1">
        <v>1.2990373311257906</v>
      </c>
      <c r="M67" s="1">
        <v>8.1214533068552086E-4</v>
      </c>
      <c r="N67" s="1"/>
      <c r="O67" s="1"/>
      <c r="P67" s="1"/>
      <c r="Q67" s="1"/>
      <c r="R67" s="1"/>
      <c r="S67" s="1"/>
    </row>
    <row r="68" spans="1:19" x14ac:dyDescent="0.35">
      <c r="A68" s="1">
        <v>6.6</v>
      </c>
      <c r="B68" s="1">
        <f t="shared" si="8"/>
        <v>1.4204248987877621</v>
      </c>
      <c r="C68" s="1">
        <f t="shared" si="9"/>
        <v>6.6</v>
      </c>
      <c r="D68" s="1">
        <f t="shared" si="10"/>
        <v>43.559999999999995</v>
      </c>
      <c r="E68" s="1">
        <f t="shared" si="11"/>
        <v>287.49599999999998</v>
      </c>
      <c r="F68" s="1">
        <f t="shared" si="12"/>
        <v>1897.4735999999996</v>
      </c>
      <c r="G68" s="1">
        <f t="shared" si="13"/>
        <v>12523.325759999996</v>
      </c>
      <c r="H68" s="1">
        <f t="shared" si="14"/>
        <v>82653.950015999973</v>
      </c>
      <c r="I68" s="5">
        <f t="shared" si="15"/>
        <v>545516.07010559982</v>
      </c>
      <c r="K68" s="1">
        <v>38</v>
      </c>
      <c r="L68" s="1">
        <v>1.3058372102817282</v>
      </c>
      <c r="M68" s="1">
        <v>9.9539288746397503E-4</v>
      </c>
      <c r="N68" s="1"/>
      <c r="O68" s="1"/>
      <c r="P68" s="1"/>
      <c r="Q68" s="1"/>
      <c r="R68" s="1"/>
      <c r="S68" s="1"/>
    </row>
    <row r="69" spans="1:19" x14ac:dyDescent="0.35">
      <c r="A69" s="1">
        <v>6.7</v>
      </c>
      <c r="B69" s="1">
        <f t="shared" si="8"/>
        <v>1.4226363060630653</v>
      </c>
      <c r="C69" s="1">
        <f t="shared" si="9"/>
        <v>6.7</v>
      </c>
      <c r="D69" s="1">
        <f t="shared" si="10"/>
        <v>44.89</v>
      </c>
      <c r="E69" s="1">
        <f t="shared" si="11"/>
        <v>300.76300000000003</v>
      </c>
      <c r="F69" s="1">
        <f t="shared" si="12"/>
        <v>2015.1121000000001</v>
      </c>
      <c r="G69" s="1">
        <f t="shared" si="13"/>
        <v>13501.25107</v>
      </c>
      <c r="H69" s="1">
        <f t="shared" si="14"/>
        <v>90458.382169000004</v>
      </c>
      <c r="I69" s="5">
        <f t="shared" si="15"/>
        <v>606071.16053230013</v>
      </c>
      <c r="K69" s="1">
        <v>39</v>
      </c>
      <c r="L69" s="1">
        <v>1.3123356077730264</v>
      </c>
      <c r="M69" s="1">
        <v>1.1370040507816537E-3</v>
      </c>
      <c r="N69" s="1"/>
      <c r="O69" s="1"/>
      <c r="P69" s="1"/>
      <c r="Q69" s="1"/>
      <c r="R69" s="1"/>
      <c r="S69" s="1"/>
    </row>
    <row r="70" spans="1:19" x14ac:dyDescent="0.35">
      <c r="A70" s="1">
        <v>6.8</v>
      </c>
      <c r="B70" s="1">
        <f t="shared" si="8"/>
        <v>1.4247840690836213</v>
      </c>
      <c r="C70" s="1">
        <f t="shared" si="9"/>
        <v>6.8</v>
      </c>
      <c r="D70" s="1">
        <f t="shared" si="10"/>
        <v>46.239999999999995</v>
      </c>
      <c r="E70" s="1">
        <f t="shared" si="11"/>
        <v>314.43199999999996</v>
      </c>
      <c r="F70" s="1">
        <f t="shared" si="12"/>
        <v>2138.1375999999996</v>
      </c>
      <c r="G70" s="1">
        <f t="shared" si="13"/>
        <v>14539.335679999997</v>
      </c>
      <c r="H70" s="1">
        <f t="shared" si="14"/>
        <v>98867.482623999967</v>
      </c>
      <c r="I70" s="5">
        <f t="shared" si="15"/>
        <v>672298.88184319972</v>
      </c>
      <c r="K70" s="1">
        <v>40</v>
      </c>
      <c r="L70" s="1">
        <v>1.3185572709012683</v>
      </c>
      <c r="M70" s="1">
        <v>1.2363692505936719E-3</v>
      </c>
      <c r="N70" s="1"/>
      <c r="O70" s="1"/>
      <c r="P70" s="1"/>
      <c r="Q70" s="1"/>
      <c r="R70" s="1"/>
      <c r="S70" s="1"/>
    </row>
    <row r="71" spans="1:19" x14ac:dyDescent="0.35">
      <c r="A71" s="1">
        <v>6.9</v>
      </c>
      <c r="B71" s="1">
        <f t="shared" si="8"/>
        <v>1.4268708774066803</v>
      </c>
      <c r="C71" s="1">
        <f t="shared" si="9"/>
        <v>6.9</v>
      </c>
      <c r="D71" s="1">
        <f t="shared" si="10"/>
        <v>47.610000000000007</v>
      </c>
      <c r="E71" s="1">
        <f t="shared" si="11"/>
        <v>328.50900000000007</v>
      </c>
      <c r="F71" s="1">
        <f t="shared" si="12"/>
        <v>2266.7121000000006</v>
      </c>
      <c r="G71" s="1">
        <f t="shared" si="13"/>
        <v>15640.313490000006</v>
      </c>
      <c r="H71" s="1">
        <f t="shared" si="14"/>
        <v>107918.16308100005</v>
      </c>
      <c r="I71" s="5">
        <f t="shared" si="15"/>
        <v>744635.32525890041</v>
      </c>
      <c r="K71" s="1">
        <v>41</v>
      </c>
      <c r="L71" s="1">
        <v>1.3245236072857678</v>
      </c>
      <c r="M71" s="1">
        <v>1.2940563822647633E-3</v>
      </c>
      <c r="N71" s="1"/>
      <c r="O71" s="1"/>
      <c r="P71" s="1"/>
      <c r="Q71" s="1"/>
      <c r="R71" s="1"/>
      <c r="S71" s="1"/>
    </row>
    <row r="72" spans="1:19" x14ac:dyDescent="0.35">
      <c r="A72" s="1">
        <v>7</v>
      </c>
      <c r="B72" s="1">
        <f t="shared" si="8"/>
        <v>1.4288992721907328</v>
      </c>
      <c r="C72" s="1">
        <f t="shared" si="9"/>
        <v>7</v>
      </c>
      <c r="D72" s="1">
        <f t="shared" si="10"/>
        <v>49</v>
      </c>
      <c r="E72" s="1">
        <f t="shared" si="11"/>
        <v>343</v>
      </c>
      <c r="F72" s="1">
        <f t="shared" si="12"/>
        <v>2401</v>
      </c>
      <c r="G72" s="1">
        <f t="shared" si="13"/>
        <v>16807</v>
      </c>
      <c r="H72" s="1">
        <f t="shared" si="14"/>
        <v>117649</v>
      </c>
      <c r="I72" s="5">
        <f t="shared" si="15"/>
        <v>823543</v>
      </c>
      <c r="K72" s="1">
        <v>42</v>
      </c>
      <c r="L72" s="1">
        <v>1.3302530619007997</v>
      </c>
      <c r="M72" s="1">
        <v>1.3116649304363293E-3</v>
      </c>
      <c r="N72" s="1"/>
      <c r="O72" s="1"/>
      <c r="P72" s="1"/>
      <c r="Q72" s="1"/>
      <c r="R72" s="1"/>
      <c r="S72" s="1"/>
    </row>
    <row r="73" spans="1:19" x14ac:dyDescent="0.35">
      <c r="A73" s="1">
        <v>7.1</v>
      </c>
      <c r="B73" s="1">
        <f t="shared" si="8"/>
        <v>1.4308716562207788</v>
      </c>
      <c r="C73" s="1">
        <f t="shared" si="9"/>
        <v>7.1</v>
      </c>
      <c r="D73" s="1">
        <f t="shared" si="10"/>
        <v>50.41</v>
      </c>
      <c r="E73" s="1">
        <f t="shared" si="11"/>
        <v>357.91099999999994</v>
      </c>
      <c r="F73" s="1">
        <f t="shared" si="12"/>
        <v>2541.1680999999999</v>
      </c>
      <c r="G73" s="1">
        <f t="shared" si="13"/>
        <v>18042.29351</v>
      </c>
      <c r="H73" s="1">
        <f t="shared" si="14"/>
        <v>128100.28392099998</v>
      </c>
      <c r="I73" s="5">
        <f t="shared" si="15"/>
        <v>909512.01583909977</v>
      </c>
      <c r="K73" s="1">
        <v>43</v>
      </c>
      <c r="L73" s="1">
        <v>1.3357614685542025</v>
      </c>
      <c r="M73" s="1">
        <v>1.2916773717925878E-3</v>
      </c>
      <c r="N73" s="1"/>
      <c r="O73" s="1"/>
      <c r="P73" s="1"/>
      <c r="Q73" s="1"/>
      <c r="R73" s="1"/>
      <c r="S73" s="1"/>
    </row>
    <row r="74" spans="1:19" x14ac:dyDescent="0.35">
      <c r="A74" s="1">
        <v>7.2</v>
      </c>
      <c r="B74" s="1">
        <f t="shared" si="8"/>
        <v>1.4327903031373772</v>
      </c>
      <c r="C74" s="1">
        <f t="shared" si="9"/>
        <v>7.2</v>
      </c>
      <c r="D74" s="1">
        <f t="shared" si="10"/>
        <v>51.84</v>
      </c>
      <c r="E74" s="1">
        <f t="shared" si="11"/>
        <v>373.24800000000005</v>
      </c>
      <c r="F74" s="1">
        <f t="shared" si="12"/>
        <v>2687.3856000000005</v>
      </c>
      <c r="G74" s="1">
        <f t="shared" si="13"/>
        <v>19349.176320000006</v>
      </c>
      <c r="H74" s="1">
        <f t="shared" si="14"/>
        <v>139314.06950400004</v>
      </c>
      <c r="I74" s="5">
        <f t="shared" si="15"/>
        <v>1003061.3004288003</v>
      </c>
      <c r="K74" s="1">
        <v>44</v>
      </c>
      <c r="L74" s="1">
        <v>1.3410623765738461</v>
      </c>
      <c r="M74" s="1">
        <v>1.2373109291883289E-3</v>
      </c>
      <c r="N74" s="1"/>
      <c r="O74" s="1"/>
      <c r="P74" s="1"/>
      <c r="Q74" s="1"/>
      <c r="R74" s="1"/>
      <c r="S74" s="1"/>
    </row>
    <row r="75" spans="1:19" x14ac:dyDescent="0.35">
      <c r="A75" s="1">
        <v>7.3</v>
      </c>
      <c r="B75" s="1">
        <f t="shared" si="8"/>
        <v>1.4346573659417559</v>
      </c>
      <c r="C75" s="1">
        <f t="shared" si="9"/>
        <v>7.3</v>
      </c>
      <c r="D75" s="1">
        <f t="shared" si="10"/>
        <v>53.29</v>
      </c>
      <c r="E75" s="1">
        <f t="shared" si="11"/>
        <v>389.017</v>
      </c>
      <c r="F75" s="1">
        <f t="shared" si="12"/>
        <v>2839.8240999999998</v>
      </c>
      <c r="G75" s="1">
        <f t="shared" si="13"/>
        <v>20730.715929999998</v>
      </c>
      <c r="H75" s="1">
        <f t="shared" si="14"/>
        <v>151334.22628899998</v>
      </c>
      <c r="I75" s="5">
        <f t="shared" si="15"/>
        <v>1104739.8519096998</v>
      </c>
      <c r="K75" s="1">
        <v>45</v>
      </c>
      <c r="L75" s="1">
        <v>1.3461673534685914</v>
      </c>
      <c r="M75" s="1">
        <v>1.1523721856723235E-3</v>
      </c>
      <c r="N75" s="1"/>
      <c r="O75" s="1"/>
      <c r="P75" s="1"/>
      <c r="Q75" s="1"/>
      <c r="R75" s="1"/>
      <c r="S75" s="1"/>
    </row>
    <row r="76" spans="1:19" x14ac:dyDescent="0.35">
      <c r="A76" s="1">
        <v>7.4</v>
      </c>
      <c r="B76" s="1">
        <f t="shared" si="8"/>
        <v>1.4364748848419282</v>
      </c>
      <c r="C76" s="1">
        <f t="shared" si="9"/>
        <v>7.4</v>
      </c>
      <c r="D76" s="1">
        <f t="shared" si="10"/>
        <v>54.760000000000005</v>
      </c>
      <c r="E76" s="1">
        <f t="shared" si="11"/>
        <v>405.22400000000005</v>
      </c>
      <c r="F76" s="1">
        <f t="shared" si="12"/>
        <v>2998.6576000000005</v>
      </c>
      <c r="G76" s="1">
        <f t="shared" si="13"/>
        <v>22190.066240000004</v>
      </c>
      <c r="H76" s="1">
        <f t="shared" si="14"/>
        <v>164206.49017600005</v>
      </c>
      <c r="I76" s="5">
        <f t="shared" si="15"/>
        <v>1215128.0273024002</v>
      </c>
      <c r="K76" s="1">
        <v>46</v>
      </c>
      <c r="L76" s="1">
        <v>1.3510862643301618</v>
      </c>
      <c r="M76" s="1">
        <v>1.0411165907928677E-3</v>
      </c>
      <c r="N76" s="1"/>
      <c r="O76" s="1"/>
      <c r="P76" s="1"/>
      <c r="Q76" s="1"/>
      <c r="R76" s="1"/>
      <c r="S76" s="1"/>
    </row>
    <row r="77" spans="1:19" x14ac:dyDescent="0.35">
      <c r="A77" s="1">
        <v>7.5</v>
      </c>
      <c r="B77" s="1">
        <f t="shared" si="8"/>
        <v>1.4382447944982226</v>
      </c>
      <c r="C77" s="1">
        <f t="shared" si="9"/>
        <v>7.5</v>
      </c>
      <c r="D77" s="1">
        <f t="shared" si="10"/>
        <v>56.25</v>
      </c>
      <c r="E77" s="1">
        <f t="shared" si="11"/>
        <v>421.875</v>
      </c>
      <c r="F77" s="1">
        <f t="shared" si="12"/>
        <v>3164.0625</v>
      </c>
      <c r="G77" s="1">
        <f t="shared" si="13"/>
        <v>23730.46875</v>
      </c>
      <c r="H77" s="1">
        <f t="shared" si="14"/>
        <v>177978.515625</v>
      </c>
      <c r="I77" s="5">
        <f t="shared" si="15"/>
        <v>1334838.8671875</v>
      </c>
      <c r="K77" s="1">
        <v>47</v>
      </c>
      <c r="L77" s="1">
        <v>1.3558275287426125</v>
      </c>
      <c r="M77" s="1">
        <v>9.0811448846261911E-4</v>
      </c>
      <c r="N77" s="1"/>
      <c r="O77" s="1"/>
      <c r="P77" s="1"/>
      <c r="Q77" s="1"/>
      <c r="R77" s="1"/>
      <c r="S77" s="1"/>
    </row>
    <row r="78" spans="1:19" x14ac:dyDescent="0.35">
      <c r="A78" s="1">
        <v>7.6</v>
      </c>
      <c r="B78" s="1">
        <f t="shared" si="8"/>
        <v>1.4399689307208396</v>
      </c>
      <c r="C78" s="1">
        <f t="shared" si="9"/>
        <v>7.6</v>
      </c>
      <c r="D78" s="1">
        <f t="shared" si="10"/>
        <v>57.76</v>
      </c>
      <c r="E78" s="1">
        <f t="shared" si="11"/>
        <v>438.97599999999994</v>
      </c>
      <c r="F78" s="1">
        <f t="shared" si="12"/>
        <v>3336.2175999999999</v>
      </c>
      <c r="G78" s="1">
        <f t="shared" si="13"/>
        <v>25355.25376</v>
      </c>
      <c r="H78" s="1">
        <f t="shared" si="14"/>
        <v>192699.92857599998</v>
      </c>
      <c r="I78" s="5">
        <f t="shared" si="15"/>
        <v>1464519.4571775999</v>
      </c>
      <c r="K78" s="1">
        <v>48</v>
      </c>
      <c r="L78" s="1">
        <v>1.3603983559658079</v>
      </c>
      <c r="M78" s="1">
        <v>7.581249548762603E-4</v>
      </c>
      <c r="N78" s="1"/>
      <c r="O78" s="1"/>
      <c r="P78" s="1"/>
      <c r="Q78" s="1"/>
      <c r="R78" s="1"/>
      <c r="S78" s="1"/>
    </row>
    <row r="79" spans="1:19" x14ac:dyDescent="0.35">
      <c r="A79" s="1">
        <v>7.7</v>
      </c>
      <c r="B79" s="1">
        <f t="shared" si="8"/>
        <v>1.4416490366668766</v>
      </c>
      <c r="C79" s="1">
        <f t="shared" si="9"/>
        <v>7.7</v>
      </c>
      <c r="D79" s="1">
        <f t="shared" si="10"/>
        <v>59.290000000000006</v>
      </c>
      <c r="E79" s="1">
        <f t="shared" si="11"/>
        <v>456.53300000000007</v>
      </c>
      <c r="F79" s="1">
        <f t="shared" si="12"/>
        <v>3515.3041000000007</v>
      </c>
      <c r="G79" s="1">
        <f t="shared" si="13"/>
        <v>27067.841570000008</v>
      </c>
      <c r="H79" s="1">
        <f t="shared" si="14"/>
        <v>208422.38008900007</v>
      </c>
      <c r="I79" s="5">
        <f t="shared" si="15"/>
        <v>1604852.3266853006</v>
      </c>
      <c r="K79" s="1">
        <v>49</v>
      </c>
      <c r="L79" s="1">
        <v>1.364804959159557</v>
      </c>
      <c r="M79" s="1">
        <v>5.9597844557224278E-4</v>
      </c>
      <c r="N79" s="1"/>
      <c r="O79" s="1"/>
      <c r="P79" s="1"/>
      <c r="Q79" s="1"/>
      <c r="R79" s="1"/>
      <c r="S79" s="1"/>
    </row>
    <row r="80" spans="1:19" x14ac:dyDescent="0.35">
      <c r="A80" s="1">
        <v>7.8</v>
      </c>
      <c r="B80" s="1">
        <f t="shared" si="8"/>
        <v>1.4432867685796584</v>
      </c>
      <c r="C80" s="1">
        <f t="shared" si="9"/>
        <v>7.8</v>
      </c>
      <c r="D80" s="1">
        <f t="shared" si="10"/>
        <v>60.839999999999996</v>
      </c>
      <c r="E80" s="1">
        <f t="shared" si="11"/>
        <v>474.55199999999996</v>
      </c>
      <c r="F80" s="1">
        <f t="shared" si="12"/>
        <v>3701.5055999999995</v>
      </c>
      <c r="G80" s="1">
        <f t="shared" si="13"/>
        <v>28871.743679999996</v>
      </c>
      <c r="H80" s="1">
        <f t="shared" si="14"/>
        <v>225199.60070399995</v>
      </c>
      <c r="I80" s="5">
        <f t="shared" si="15"/>
        <v>1756556.8854911996</v>
      </c>
      <c r="K80" s="1">
        <v>50</v>
      </c>
      <c r="L80" s="1">
        <v>1.3690527494148628</v>
      </c>
      <c r="M80" s="1">
        <v>4.2646900539300425E-4</v>
      </c>
      <c r="N80" s="1"/>
      <c r="O80" s="1"/>
      <c r="P80" s="1"/>
      <c r="Q80" s="1"/>
      <c r="R80" s="1"/>
      <c r="S80" s="1"/>
    </row>
    <row r="81" spans="1:19" x14ac:dyDescent="0.35">
      <c r="A81" s="1">
        <v>7.9</v>
      </c>
      <c r="B81" s="1">
        <f t="shared" si="8"/>
        <v>1.4448837011090985</v>
      </c>
      <c r="C81" s="1">
        <f t="shared" si="9"/>
        <v>7.9</v>
      </c>
      <c r="D81" s="1">
        <f t="shared" si="10"/>
        <v>62.410000000000004</v>
      </c>
      <c r="E81" s="1">
        <f t="shared" si="11"/>
        <v>493.03900000000004</v>
      </c>
      <c r="F81" s="1">
        <f t="shared" si="12"/>
        <v>3895.0081000000005</v>
      </c>
      <c r="G81" s="1">
        <f t="shared" si="13"/>
        <v>30770.563990000006</v>
      </c>
      <c r="H81" s="1">
        <f t="shared" si="14"/>
        <v>243087.45552100005</v>
      </c>
      <c r="I81" s="5">
        <f t="shared" si="15"/>
        <v>1920390.8986159004</v>
      </c>
      <c r="K81" s="1">
        <v>51</v>
      </c>
      <c r="L81" s="1">
        <v>1.3731465103589211</v>
      </c>
      <c r="M81" s="1">
        <v>2.5425658609479207E-4</v>
      </c>
      <c r="N81" s="1"/>
      <c r="O81" s="1"/>
      <c r="P81" s="1"/>
      <c r="Q81" s="1"/>
      <c r="R81" s="1"/>
      <c r="S81" s="1"/>
    </row>
    <row r="82" spans="1:19" x14ac:dyDescent="0.35">
      <c r="A82" s="1">
        <v>8</v>
      </c>
      <c r="B82" s="1">
        <f t="shared" si="8"/>
        <v>1.4464413322481351</v>
      </c>
      <c r="C82" s="1">
        <f t="shared" si="9"/>
        <v>8</v>
      </c>
      <c r="D82" s="1">
        <f t="shared" si="10"/>
        <v>64</v>
      </c>
      <c r="E82" s="1">
        <f t="shared" si="11"/>
        <v>512</v>
      </c>
      <c r="F82" s="1">
        <f t="shared" si="12"/>
        <v>4096</v>
      </c>
      <c r="G82" s="1">
        <f t="shared" si="13"/>
        <v>32768</v>
      </c>
      <c r="H82" s="1">
        <f t="shared" si="14"/>
        <v>262144</v>
      </c>
      <c r="I82" s="5">
        <f t="shared" si="15"/>
        <v>2097152</v>
      </c>
      <c r="K82" s="1">
        <v>52</v>
      </c>
      <c r="L82" s="1">
        <v>1.3770905541003027</v>
      </c>
      <c r="M82" s="1">
        <v>8.3779838648601057E-5</v>
      </c>
      <c r="N82" s="1"/>
      <c r="O82" s="1"/>
      <c r="P82" s="1"/>
      <c r="Q82" s="1"/>
      <c r="R82" s="1"/>
      <c r="S82" s="1"/>
    </row>
    <row r="83" spans="1:19" x14ac:dyDescent="0.35">
      <c r="A83" s="1">
        <v>8.1</v>
      </c>
      <c r="B83" s="1">
        <f t="shared" si="8"/>
        <v>1.4479610879170015</v>
      </c>
      <c r="C83" s="1">
        <f t="shared" si="9"/>
        <v>8.1</v>
      </c>
      <c r="D83" s="1">
        <f t="shared" si="10"/>
        <v>65.61</v>
      </c>
      <c r="E83" s="1">
        <f t="shared" si="11"/>
        <v>531.44099999999992</v>
      </c>
      <c r="F83" s="1">
        <f t="shared" si="12"/>
        <v>4304.6720999999998</v>
      </c>
      <c r="G83" s="1">
        <f t="shared" si="13"/>
        <v>34867.844009999993</v>
      </c>
      <c r="H83" s="1">
        <f t="shared" si="14"/>
        <v>282429.53648099996</v>
      </c>
      <c r="I83" s="5">
        <f t="shared" si="15"/>
        <v>2287679.2454960993</v>
      </c>
      <c r="K83" s="1">
        <v>53</v>
      </c>
      <c r="L83" s="1">
        <v>1.38088885928098</v>
      </c>
      <c r="M83" s="1">
        <v>-8.0820404799064605E-5</v>
      </c>
      <c r="N83" s="1"/>
      <c r="O83" s="1"/>
      <c r="P83" s="1"/>
      <c r="Q83" s="1"/>
      <c r="R83" s="1"/>
      <c r="S83" s="1"/>
    </row>
    <row r="84" spans="1:19" x14ac:dyDescent="0.35">
      <c r="A84" s="1">
        <v>8.1999999999999993</v>
      </c>
      <c r="B84" s="1">
        <f t="shared" si="8"/>
        <v>1.449444326224133</v>
      </c>
      <c r="C84" s="1">
        <f t="shared" si="9"/>
        <v>8.1999999999999993</v>
      </c>
      <c r="D84" s="1">
        <f t="shared" si="10"/>
        <v>67.239999999999995</v>
      </c>
      <c r="E84" s="1">
        <f t="shared" si="11"/>
        <v>551.36799999999994</v>
      </c>
      <c r="F84" s="1">
        <f t="shared" si="12"/>
        <v>4521.217599999999</v>
      </c>
      <c r="G84" s="1">
        <f t="shared" si="13"/>
        <v>37073.984319999989</v>
      </c>
      <c r="H84" s="1">
        <f t="shared" si="14"/>
        <v>304006.67142399988</v>
      </c>
      <c r="I84" s="5">
        <f t="shared" si="15"/>
        <v>2492854.7056767992</v>
      </c>
      <c r="K84" s="1">
        <v>54</v>
      </c>
      <c r="L84" s="1">
        <v>1.3845451920016185</v>
      </c>
      <c r="M84" s="1">
        <v>-2.3576687393878082E-4</v>
      </c>
      <c r="N84" s="1"/>
      <c r="O84" s="1"/>
      <c r="P84" s="1"/>
      <c r="Q84" s="1"/>
      <c r="R84" s="1"/>
      <c r="S84" s="1"/>
    </row>
    <row r="85" spans="1:19" x14ac:dyDescent="0.35">
      <c r="A85" s="1">
        <v>8.3000000000000007</v>
      </c>
      <c r="B85" s="1">
        <f t="shared" si="8"/>
        <v>1.4508923414298727</v>
      </c>
      <c r="C85" s="1">
        <f t="shared" si="9"/>
        <v>8.3000000000000007</v>
      </c>
      <c r="D85" s="1">
        <f t="shared" si="10"/>
        <v>68.890000000000015</v>
      </c>
      <c r="E85" s="1">
        <f t="shared" si="11"/>
        <v>571.78700000000015</v>
      </c>
      <c r="F85" s="1">
        <f t="shared" si="12"/>
        <v>4745.8321000000024</v>
      </c>
      <c r="G85" s="1">
        <f t="shared" si="13"/>
        <v>39390.406430000025</v>
      </c>
      <c r="H85" s="1">
        <f t="shared" si="14"/>
        <v>326940.37336900021</v>
      </c>
      <c r="I85" s="5">
        <f t="shared" si="15"/>
        <v>2713605.0989627019</v>
      </c>
      <c r="K85" s="1">
        <v>55</v>
      </c>
      <c r="L85" s="1">
        <v>1.3880632103868105</v>
      </c>
      <c r="M85" s="1">
        <v>-3.7770085439792211E-4</v>
      </c>
      <c r="N85" s="1"/>
      <c r="O85" s="1"/>
      <c r="P85" s="1"/>
      <c r="Q85" s="1"/>
      <c r="R85" s="1"/>
      <c r="S85" s="1"/>
    </row>
    <row r="86" spans="1:19" x14ac:dyDescent="0.35">
      <c r="A86" s="1">
        <v>8.4</v>
      </c>
      <c r="B86" s="1">
        <f t="shared" si="8"/>
        <v>1.4523063676367589</v>
      </c>
      <c r="C86" s="1">
        <f t="shared" si="9"/>
        <v>8.4</v>
      </c>
      <c r="D86" s="1">
        <f t="shared" si="10"/>
        <v>70.56</v>
      </c>
      <c r="E86" s="1">
        <f t="shared" si="11"/>
        <v>592.70400000000006</v>
      </c>
      <c r="F86" s="1">
        <f t="shared" si="12"/>
        <v>4978.7136</v>
      </c>
      <c r="G86" s="1">
        <f t="shared" si="13"/>
        <v>41821.194240000004</v>
      </c>
      <c r="H86" s="1">
        <f t="shared" si="14"/>
        <v>351298.03161599999</v>
      </c>
      <c r="I86" s="5">
        <f t="shared" si="15"/>
        <v>2950903.4655744005</v>
      </c>
      <c r="K86" s="1">
        <v>56</v>
      </c>
      <c r="L86" s="1">
        <v>1.3914465535566591</v>
      </c>
      <c r="M86" s="1">
        <v>-5.0372655424069102E-4</v>
      </c>
      <c r="N86" s="1"/>
      <c r="O86" s="1"/>
      <c r="P86" s="1"/>
      <c r="Q86" s="1"/>
      <c r="R86" s="1"/>
      <c r="S86" s="1"/>
    </row>
    <row r="87" spans="1:19" x14ac:dyDescent="0.35">
      <c r="A87" s="1">
        <v>8.5</v>
      </c>
      <c r="B87" s="1">
        <f t="shared" si="8"/>
        <v>1.4536875822280324</v>
      </c>
      <c r="C87" s="1">
        <f t="shared" si="9"/>
        <v>8.5</v>
      </c>
      <c r="D87" s="1">
        <f t="shared" si="10"/>
        <v>72.25</v>
      </c>
      <c r="E87" s="1">
        <f t="shared" si="11"/>
        <v>614.125</v>
      </c>
      <c r="F87" s="1">
        <f t="shared" si="12"/>
        <v>5220.0625</v>
      </c>
      <c r="G87" s="1">
        <f t="shared" si="13"/>
        <v>44370.53125</v>
      </c>
      <c r="H87" s="1">
        <f t="shared" si="14"/>
        <v>377149.515625</v>
      </c>
      <c r="I87" s="5">
        <f t="shared" si="15"/>
        <v>3205770.8828125</v>
      </c>
      <c r="K87" s="1">
        <v>57</v>
      </c>
      <c r="L87" s="1">
        <v>1.3946989157713623</v>
      </c>
      <c r="M87" s="1">
        <v>-6.1144504650223475E-4</v>
      </c>
      <c r="N87" s="1"/>
      <c r="O87" s="1"/>
      <c r="P87" s="1"/>
      <c r="Q87" s="1"/>
      <c r="R87" s="1"/>
      <c r="S87" s="1"/>
    </row>
    <row r="88" spans="1:19" x14ac:dyDescent="0.35">
      <c r="A88" s="1">
        <v>8.6</v>
      </c>
      <c r="B88" s="1">
        <f t="shared" si="8"/>
        <v>1.4550371090740859</v>
      </c>
      <c r="C88" s="1">
        <f t="shared" si="9"/>
        <v>8.6</v>
      </c>
      <c r="D88" s="1">
        <f t="shared" si="10"/>
        <v>73.959999999999994</v>
      </c>
      <c r="E88" s="1">
        <f t="shared" si="11"/>
        <v>636.05599999999993</v>
      </c>
      <c r="F88" s="1">
        <f t="shared" si="12"/>
        <v>5470.0815999999995</v>
      </c>
      <c r="G88" s="1">
        <f t="shared" si="13"/>
        <v>47042.701759999996</v>
      </c>
      <c r="H88" s="1">
        <f t="shared" si="14"/>
        <v>404567.23513599992</v>
      </c>
      <c r="I88" s="5">
        <f t="shared" si="15"/>
        <v>3479278.2221695995</v>
      </c>
      <c r="K88" s="1">
        <v>58</v>
      </c>
      <c r="L88" s="1">
        <v>1.3978241065152843</v>
      </c>
      <c r="M88" s="1">
        <v>-6.9897806196150825E-4</v>
      </c>
      <c r="N88" s="1"/>
      <c r="O88" s="1"/>
      <c r="P88" s="1"/>
      <c r="Q88" s="1"/>
      <c r="R88" s="1"/>
      <c r="S88" s="1"/>
    </row>
    <row r="89" spans="1:19" x14ac:dyDescent="0.35">
      <c r="A89" s="1">
        <v>8.6999999999999993</v>
      </c>
      <c r="B89" s="1">
        <f t="shared" si="8"/>
        <v>1.4563560215248332</v>
      </c>
      <c r="C89" s="1">
        <f t="shared" si="9"/>
        <v>8.6999999999999993</v>
      </c>
      <c r="D89" s="1">
        <f t="shared" si="10"/>
        <v>75.689999999999984</v>
      </c>
      <c r="E89" s="1">
        <f t="shared" si="11"/>
        <v>658.50299999999982</v>
      </c>
      <c r="F89" s="1">
        <f t="shared" si="12"/>
        <v>5728.9760999999971</v>
      </c>
      <c r="G89" s="1">
        <f t="shared" si="13"/>
        <v>49842.09206999997</v>
      </c>
      <c r="H89" s="1">
        <f t="shared" si="14"/>
        <v>433626.20100899966</v>
      </c>
      <c r="I89" s="5">
        <f t="shared" si="15"/>
        <v>3772547.9487782968</v>
      </c>
      <c r="K89" s="1">
        <v>59</v>
      </c>
      <c r="L89" s="1">
        <v>1.4008260972870707</v>
      </c>
      <c r="M89" s="1">
        <v>-7.6498196745689029E-4</v>
      </c>
      <c r="N89" s="1"/>
      <c r="O89" s="1"/>
      <c r="P89" s="1"/>
      <c r="Q89" s="1"/>
      <c r="R89" s="1"/>
      <c r="S89" s="1"/>
    </row>
    <row r="90" spans="1:19" x14ac:dyDescent="0.35">
      <c r="A90" s="1">
        <v>8.8000000000000007</v>
      </c>
      <c r="B90" s="1">
        <f t="shared" si="8"/>
        <v>1.457645345204412</v>
      </c>
      <c r="C90" s="1">
        <f t="shared" si="9"/>
        <v>8.8000000000000007</v>
      </c>
      <c r="D90" s="1">
        <f t="shared" si="10"/>
        <v>77.440000000000012</v>
      </c>
      <c r="E90" s="1">
        <f t="shared" si="11"/>
        <v>681.47200000000021</v>
      </c>
      <c r="F90" s="1">
        <f t="shared" si="12"/>
        <v>5996.9536000000016</v>
      </c>
      <c r="G90" s="1">
        <f t="shared" si="13"/>
        <v>52773.191680000018</v>
      </c>
      <c r="H90" s="1">
        <f t="shared" si="14"/>
        <v>464404.08678400022</v>
      </c>
      <c r="I90" s="5">
        <f t="shared" si="15"/>
        <v>4086755.9636992025</v>
      </c>
      <c r="K90" s="1">
        <v>60</v>
      </c>
      <c r="L90" s="1">
        <v>1.4037090558623493</v>
      </c>
      <c r="M90" s="1">
        <v>-8.0865231782722979E-4</v>
      </c>
      <c r="N90" s="1"/>
      <c r="O90" s="1"/>
      <c r="P90" s="1"/>
      <c r="Q90" s="1"/>
      <c r="R90" s="1"/>
      <c r="S90" s="1"/>
    </row>
    <row r="91" spans="1:19" x14ac:dyDescent="0.35">
      <c r="A91" s="1">
        <v>8.9</v>
      </c>
      <c r="B91" s="1">
        <f t="shared" si="8"/>
        <v>1.4589060606232205</v>
      </c>
      <c r="C91" s="1">
        <f t="shared" si="9"/>
        <v>8.9</v>
      </c>
      <c r="D91" s="1">
        <f t="shared" si="10"/>
        <v>79.210000000000008</v>
      </c>
      <c r="E91" s="1">
        <f t="shared" si="11"/>
        <v>704.96900000000005</v>
      </c>
      <c r="F91" s="1">
        <f t="shared" si="12"/>
        <v>6274.2241000000013</v>
      </c>
      <c r="G91" s="1">
        <f t="shared" si="13"/>
        <v>55840.59449000001</v>
      </c>
      <c r="H91" s="1">
        <f t="shared" si="14"/>
        <v>496981.29096100014</v>
      </c>
      <c r="I91" s="5">
        <f t="shared" si="15"/>
        <v>4423133.4895529011</v>
      </c>
      <c r="K91" s="1">
        <v>61</v>
      </c>
      <c r="L91" s="1">
        <v>1.4064773687955776</v>
      </c>
      <c r="M91" s="1">
        <v>-8.2971941530773918E-4</v>
      </c>
      <c r="N91" s="1"/>
      <c r="O91" s="1"/>
      <c r="P91" s="1"/>
      <c r="Q91" s="1"/>
      <c r="R91" s="1"/>
      <c r="S91" s="1"/>
    </row>
    <row r="92" spans="1:19" x14ac:dyDescent="0.35">
      <c r="A92" s="1">
        <v>9</v>
      </c>
      <c r="B92" s="1">
        <f t="shared" si="8"/>
        <v>1.4601391056210009</v>
      </c>
      <c r="C92" s="1">
        <f t="shared" si="9"/>
        <v>9</v>
      </c>
      <c r="D92" s="1">
        <f t="shared" si="10"/>
        <v>81</v>
      </c>
      <c r="E92" s="1">
        <f t="shared" si="11"/>
        <v>729</v>
      </c>
      <c r="F92" s="1">
        <f t="shared" si="12"/>
        <v>6561</v>
      </c>
      <c r="G92" s="1">
        <f t="shared" si="13"/>
        <v>59049</v>
      </c>
      <c r="H92" s="1">
        <f t="shared" si="14"/>
        <v>531441</v>
      </c>
      <c r="I92" s="5">
        <f t="shared" si="15"/>
        <v>4782969</v>
      </c>
      <c r="K92" s="1">
        <v>62</v>
      </c>
      <c r="L92" s="1">
        <v>1.409135652927533</v>
      </c>
      <c r="M92" s="1">
        <v>-8.2843534983978451E-4</v>
      </c>
      <c r="N92" s="1"/>
      <c r="O92" s="1"/>
      <c r="P92" s="1"/>
      <c r="Q92" s="1"/>
      <c r="R92" s="1"/>
      <c r="S92" s="1"/>
    </row>
    <row r="93" spans="1:19" x14ac:dyDescent="0.35">
      <c r="A93" s="1">
        <v>9.1</v>
      </c>
      <c r="B93" s="1">
        <f t="shared" si="8"/>
        <v>1.4613453776535332</v>
      </c>
      <c r="C93" s="1">
        <f t="shared" si="9"/>
        <v>9.1</v>
      </c>
      <c r="D93" s="1">
        <f t="shared" si="10"/>
        <v>82.809999999999988</v>
      </c>
      <c r="E93" s="1">
        <f t="shared" si="11"/>
        <v>753.57099999999991</v>
      </c>
      <c r="F93" s="1">
        <f t="shared" si="12"/>
        <v>6857.4960999999985</v>
      </c>
      <c r="G93" s="1">
        <f t="shared" si="13"/>
        <v>62403.214509999983</v>
      </c>
      <c r="H93" s="1">
        <f t="shared" si="14"/>
        <v>567869.25204099983</v>
      </c>
      <c r="I93" s="5">
        <f t="shared" si="15"/>
        <v>5167610.1935730986</v>
      </c>
      <c r="K93" s="1">
        <v>63</v>
      </c>
      <c r="L93" s="1">
        <v>1.411688756665062</v>
      </c>
      <c r="M93" s="1">
        <v>-8.0555302838458687E-4</v>
      </c>
      <c r="N93" s="1"/>
      <c r="O93" s="1"/>
      <c r="P93" s="1"/>
      <c r="Q93" s="1"/>
      <c r="R93" s="1"/>
      <c r="S93" s="1"/>
    </row>
    <row r="94" spans="1:19" x14ac:dyDescent="0.35">
      <c r="A94" s="1">
        <v>9.1999999999999993</v>
      </c>
      <c r="B94" s="1">
        <f t="shared" si="8"/>
        <v>1.4625257359344406</v>
      </c>
      <c r="C94" s="1">
        <f t="shared" si="9"/>
        <v>9.1999999999999993</v>
      </c>
      <c r="D94" s="1">
        <f t="shared" si="10"/>
        <v>84.639999999999986</v>
      </c>
      <c r="E94" s="1">
        <f t="shared" si="11"/>
        <v>778.68799999999976</v>
      </c>
      <c r="F94" s="1">
        <f t="shared" si="12"/>
        <v>7163.9295999999977</v>
      </c>
      <c r="G94" s="1">
        <f t="shared" si="13"/>
        <v>65908.152319999979</v>
      </c>
      <c r="H94" s="1">
        <f t="shared" si="14"/>
        <v>606355.00134399976</v>
      </c>
      <c r="I94" s="5">
        <f t="shared" si="15"/>
        <v>5578466.0123647964</v>
      </c>
      <c r="K94" s="1">
        <v>64</v>
      </c>
      <c r="L94" s="1">
        <v>1.4141417517995705</v>
      </c>
      <c r="M94" s="1">
        <v>-7.6229773126446077E-4</v>
      </c>
      <c r="N94" s="1"/>
      <c r="O94" s="1"/>
      <c r="P94" s="1"/>
      <c r="Q94" s="1"/>
      <c r="R94" s="1"/>
      <c r="S94" s="1"/>
    </row>
    <row r="95" spans="1:19" x14ac:dyDescent="0.35">
      <c r="A95" s="1">
        <v>9.3000000000000007</v>
      </c>
      <c r="B95" s="1">
        <f t="shared" si="8"/>
        <v>1.4636810034426648</v>
      </c>
      <c r="C95" s="1">
        <f t="shared" si="9"/>
        <v>9.3000000000000007</v>
      </c>
      <c r="D95" s="1">
        <f t="shared" si="10"/>
        <v>86.490000000000009</v>
      </c>
      <c r="E95" s="1">
        <f t="shared" si="11"/>
        <v>804.3570000000002</v>
      </c>
      <c r="F95" s="1">
        <f t="shared" si="12"/>
        <v>7480.5201000000015</v>
      </c>
      <c r="G95" s="1">
        <f t="shared" si="13"/>
        <v>69568.836930000019</v>
      </c>
      <c r="H95" s="1">
        <f t="shared" si="14"/>
        <v>646990.18344900024</v>
      </c>
      <c r="I95" s="5">
        <f t="shared" si="15"/>
        <v>6017008.7060757028</v>
      </c>
      <c r="K95" s="1">
        <v>65</v>
      </c>
      <c r="L95" s="1">
        <v>1.4164999166308059</v>
      </c>
      <c r="M95" s="1">
        <v>-7.0033175985018126E-4</v>
      </c>
      <c r="N95" s="1"/>
      <c r="O95" s="1"/>
      <c r="P95" s="1"/>
      <c r="Q95" s="1"/>
      <c r="R95" s="1"/>
      <c r="S95" s="1"/>
    </row>
    <row r="96" spans="1:19" x14ac:dyDescent="0.35">
      <c r="A96" s="1">
        <v>9.4</v>
      </c>
      <c r="B96" s="1">
        <f t="shared" si="8"/>
        <v>1.4648119688052967</v>
      </c>
      <c r="C96" s="1">
        <f t="shared" si="9"/>
        <v>9.4</v>
      </c>
      <c r="D96" s="1">
        <f t="shared" si="10"/>
        <v>88.360000000000014</v>
      </c>
      <c r="E96" s="1">
        <f t="shared" si="11"/>
        <v>830.58400000000017</v>
      </c>
      <c r="F96" s="1">
        <f t="shared" si="12"/>
        <v>7807.4896000000026</v>
      </c>
      <c r="G96" s="1">
        <f t="shared" si="13"/>
        <v>73390.402240000025</v>
      </c>
      <c r="H96" s="1">
        <f t="shared" si="14"/>
        <v>689869.78105600039</v>
      </c>
      <c r="I96" s="5">
        <f t="shared" si="15"/>
        <v>6484775.9419264039</v>
      </c>
      <c r="K96" s="1">
        <v>66</v>
      </c>
      <c r="L96" s="1">
        <v>1.4187687111624951</v>
      </c>
      <c r="M96" s="1">
        <v>-6.2171276286360211E-4</v>
      </c>
      <c r="N96" s="1"/>
      <c r="O96" s="1"/>
      <c r="P96" s="1"/>
      <c r="Q96" s="1"/>
      <c r="R96" s="1"/>
      <c r="S96" s="1"/>
    </row>
    <row r="97" spans="1:19" x14ac:dyDescent="0.35">
      <c r="A97" s="1">
        <v>9.5</v>
      </c>
      <c r="B97" s="1">
        <f t="shared" si="8"/>
        <v>1.4659193880646628</v>
      </c>
      <c r="C97" s="1">
        <f t="shared" si="9"/>
        <v>9.5</v>
      </c>
      <c r="D97" s="1">
        <f t="shared" si="10"/>
        <v>90.25</v>
      </c>
      <c r="E97" s="1">
        <f t="shared" si="11"/>
        <v>857.375</v>
      </c>
      <c r="F97" s="1">
        <f t="shared" si="12"/>
        <v>8145.0625</v>
      </c>
      <c r="G97" s="1">
        <f t="shared" si="13"/>
        <v>77378.09375</v>
      </c>
      <c r="H97" s="1">
        <f t="shared" si="14"/>
        <v>735091.890625</v>
      </c>
      <c r="I97" s="5">
        <f t="shared" si="15"/>
        <v>6983372.9609375</v>
      </c>
      <c r="K97" s="1">
        <v>67</v>
      </c>
      <c r="L97" s="1">
        <v>1.4209537451364027</v>
      </c>
      <c r="M97" s="1">
        <v>-5.288463486405881E-4</v>
      </c>
      <c r="N97" s="1"/>
      <c r="O97" s="1"/>
      <c r="P97" s="1"/>
      <c r="Q97" s="1"/>
      <c r="R97" s="1"/>
      <c r="S97" s="1"/>
    </row>
    <row r="98" spans="1:19" x14ac:dyDescent="0.35">
      <c r="A98" s="1">
        <v>9.6</v>
      </c>
      <c r="B98" s="1">
        <f t="shared" si="8"/>
        <v>1.4670039863378539</v>
      </c>
      <c r="C98" s="1">
        <f t="shared" si="9"/>
        <v>9.6</v>
      </c>
      <c r="D98" s="1">
        <f t="shared" si="10"/>
        <v>92.16</v>
      </c>
      <c r="E98" s="1">
        <f t="shared" si="11"/>
        <v>884.73599999999999</v>
      </c>
      <c r="F98" s="1">
        <f t="shared" si="12"/>
        <v>8493.4655999999995</v>
      </c>
      <c r="G98" s="1">
        <f t="shared" si="13"/>
        <v>81537.269759999996</v>
      </c>
      <c r="H98" s="1">
        <f t="shared" si="14"/>
        <v>782757.78969599993</v>
      </c>
      <c r="I98" s="5">
        <f t="shared" si="15"/>
        <v>7514474.7810815992</v>
      </c>
      <c r="K98" s="1">
        <v>68</v>
      </c>
      <c r="L98" s="1">
        <v>1.4230607396712527</v>
      </c>
      <c r="M98" s="1">
        <v>-4.2443360818733566E-4</v>
      </c>
      <c r="N98" s="1"/>
      <c r="O98" s="1"/>
      <c r="P98" s="1"/>
      <c r="Q98" s="1"/>
      <c r="R98" s="1"/>
      <c r="S98" s="1"/>
    </row>
    <row r="99" spans="1:19" x14ac:dyDescent="0.35">
      <c r="A99" s="1">
        <v>9.6999999999999993</v>
      </c>
      <c r="B99" s="1">
        <f t="shared" si="8"/>
        <v>1.4680664593762272</v>
      </c>
      <c r="C99" s="1">
        <f t="shared" si="9"/>
        <v>9.6999999999999993</v>
      </c>
      <c r="D99" s="1">
        <f t="shared" si="10"/>
        <v>94.089999999999989</v>
      </c>
      <c r="E99" s="1">
        <f t="shared" si="11"/>
        <v>912.67299999999977</v>
      </c>
      <c r="F99" s="1">
        <f t="shared" si="12"/>
        <v>8852.9280999999974</v>
      </c>
      <c r="G99" s="1">
        <f t="shared" si="13"/>
        <v>85873.402569999962</v>
      </c>
      <c r="H99" s="1">
        <f t="shared" si="14"/>
        <v>832972.0049289997</v>
      </c>
      <c r="I99" s="5">
        <f t="shared" si="15"/>
        <v>8079828.4478112953</v>
      </c>
      <c r="K99" s="1">
        <v>69</v>
      </c>
      <c r="L99" s="1">
        <v>1.4250954832732252</v>
      </c>
      <c r="M99" s="1">
        <v>-3.11414189603898E-4</v>
      </c>
      <c r="N99" s="1"/>
      <c r="O99" s="1"/>
      <c r="P99" s="1"/>
      <c r="Q99" s="1"/>
      <c r="R99" s="1"/>
      <c r="S99" s="1"/>
    </row>
    <row r="100" spans="1:19" x14ac:dyDescent="0.35">
      <c r="A100" s="1">
        <v>9.8000000000000007</v>
      </c>
      <c r="B100" s="1">
        <f t="shared" si="8"/>
        <v>1.4691074750318196</v>
      </c>
      <c r="C100" s="1">
        <f t="shared" si="9"/>
        <v>9.8000000000000007</v>
      </c>
      <c r="D100" s="1">
        <f t="shared" si="10"/>
        <v>96.04000000000002</v>
      </c>
      <c r="E100" s="1">
        <f t="shared" si="11"/>
        <v>941.19200000000023</v>
      </c>
      <c r="F100" s="1">
        <f t="shared" si="12"/>
        <v>9223.6816000000035</v>
      </c>
      <c r="G100" s="1">
        <f t="shared" si="13"/>
        <v>90392.079680000039</v>
      </c>
      <c r="H100" s="1">
        <f t="shared" si="14"/>
        <v>885842.38086400053</v>
      </c>
      <c r="I100" s="5">
        <f t="shared" si="15"/>
        <v>8681255.3324672058</v>
      </c>
      <c r="K100" s="1">
        <v>70</v>
      </c>
      <c r="L100" s="1">
        <v>1.4270637829843844</v>
      </c>
      <c r="M100" s="1">
        <v>-1.9290557770412775E-4</v>
      </c>
      <c r="N100" s="1"/>
      <c r="O100" s="1"/>
      <c r="P100" s="1"/>
      <c r="Q100" s="1"/>
      <c r="R100" s="1"/>
      <c r="S100" s="1"/>
    </row>
    <row r="101" spans="1:19" x14ac:dyDescent="0.35">
      <c r="A101" s="1">
        <v>9.9</v>
      </c>
      <c r="B101" s="1">
        <f t="shared" si="8"/>
        <v>1.4701276746370677</v>
      </c>
      <c r="C101" s="1">
        <f t="shared" si="9"/>
        <v>9.9</v>
      </c>
      <c r="D101" s="1">
        <f t="shared" si="10"/>
        <v>98.01</v>
      </c>
      <c r="E101" s="1">
        <f t="shared" si="11"/>
        <v>970.29900000000009</v>
      </c>
      <c r="F101" s="1">
        <f t="shared" si="12"/>
        <v>9605.9601000000002</v>
      </c>
      <c r="G101" s="1">
        <f t="shared" si="13"/>
        <v>95099.004990000001</v>
      </c>
      <c r="H101" s="1">
        <f t="shared" si="14"/>
        <v>941480.14940100012</v>
      </c>
      <c r="I101" s="5">
        <f t="shared" si="15"/>
        <v>9320653.4790699016</v>
      </c>
      <c r="K101" s="1">
        <v>71</v>
      </c>
      <c r="L101" s="1">
        <v>1.4289714114357357</v>
      </c>
      <c r="M101" s="1">
        <v>-7.213924500293345E-5</v>
      </c>
      <c r="N101" s="1"/>
      <c r="O101" s="1"/>
      <c r="P101" s="1"/>
      <c r="Q101" s="1"/>
      <c r="R101" s="1"/>
      <c r="S101" s="1"/>
    </row>
    <row r="102" spans="1:19" x14ac:dyDescent="0.35">
      <c r="A102" s="1">
        <v>10</v>
      </c>
      <c r="B102" s="1">
        <f t="shared" si="8"/>
        <v>1.4711276743037347</v>
      </c>
      <c r="C102" s="1">
        <f t="shared" si="9"/>
        <v>10</v>
      </c>
      <c r="D102" s="1">
        <f t="shared" si="10"/>
        <v>100</v>
      </c>
      <c r="E102" s="1">
        <f t="shared" si="11"/>
        <v>1000</v>
      </c>
      <c r="F102" s="1">
        <f t="shared" si="12"/>
        <v>10000</v>
      </c>
      <c r="G102" s="1">
        <f t="shared" si="13"/>
        <v>100000</v>
      </c>
      <c r="H102" s="1">
        <f t="shared" si="14"/>
        <v>1000000</v>
      </c>
      <c r="I102" s="5">
        <f t="shared" si="15"/>
        <v>10000000</v>
      </c>
      <c r="K102" s="1">
        <v>72</v>
      </c>
      <c r="L102" s="1">
        <v>1.430824050571325</v>
      </c>
      <c r="M102" s="1">
        <v>4.7605649453830168E-5</v>
      </c>
      <c r="N102" s="1"/>
      <c r="O102" s="1"/>
      <c r="P102" s="1"/>
      <c r="Q102" s="1"/>
      <c r="R102" s="1"/>
      <c r="S102" s="1"/>
    </row>
    <row r="103" spans="1:19" x14ac:dyDescent="0.35">
      <c r="K103" s="1">
        <v>73</v>
      </c>
      <c r="L103" s="1">
        <v>1.4326272328100709</v>
      </c>
      <c r="M103" s="1">
        <v>1.6307032730633608E-4</v>
      </c>
      <c r="N103" s="1"/>
      <c r="O103" s="1"/>
      <c r="P103" s="1"/>
      <c r="Q103" s="1"/>
      <c r="R103" s="1"/>
      <c r="S103" s="1"/>
    </row>
    <row r="104" spans="1:19" x14ac:dyDescent="0.35">
      <c r="K104" s="1">
        <v>74</v>
      </c>
      <c r="L104" s="1">
        <v>1.4343862804116925</v>
      </c>
      <c r="M104" s="1">
        <v>2.7108553006338632E-4</v>
      </c>
      <c r="N104" s="1"/>
      <c r="O104" s="1"/>
      <c r="P104" s="1"/>
      <c r="Q104" s="1"/>
      <c r="R104" s="1"/>
      <c r="S104" s="1"/>
    </row>
    <row r="105" spans="1:19" x14ac:dyDescent="0.35">
      <c r="K105" s="1">
        <v>75</v>
      </c>
      <c r="L105" s="1">
        <v>1.4361062438134666</v>
      </c>
      <c r="M105" s="1">
        <v>3.6864102846156932E-4</v>
      </c>
      <c r="N105" s="1"/>
      <c r="O105" s="1"/>
      <c r="P105" s="1"/>
      <c r="Q105" s="1"/>
      <c r="R105" s="1"/>
      <c r="S105" s="1"/>
    </row>
    <row r="106" spans="1:19" x14ac:dyDescent="0.35">
      <c r="K106" s="1">
        <v>76</v>
      </c>
      <c r="L106" s="1">
        <v>1.4377918397042353</v>
      </c>
      <c r="M106" s="1">
        <v>4.5295479398732574E-4</v>
      </c>
      <c r="N106" s="1"/>
      <c r="O106" s="1"/>
      <c r="P106" s="1"/>
      <c r="Q106" s="1"/>
      <c r="R106" s="1"/>
      <c r="S106" s="1"/>
    </row>
    <row r="107" spans="1:19" x14ac:dyDescent="0.35">
      <c r="K107" s="1">
        <v>77</v>
      </c>
      <c r="L107" s="1">
        <v>1.4394473896021882</v>
      </c>
      <c r="M107" s="1">
        <v>5.2154111865143626E-4</v>
      </c>
      <c r="N107" s="1"/>
      <c r="O107" s="1"/>
      <c r="P107" s="1"/>
      <c r="Q107" s="1"/>
      <c r="R107" s="1"/>
      <c r="S107" s="1"/>
    </row>
    <row r="108" spans="1:19" x14ac:dyDescent="0.35">
      <c r="K108" s="1">
        <v>78</v>
      </c>
      <c r="L108" s="1">
        <v>1.4410767597030305</v>
      </c>
      <c r="M108" s="1">
        <v>5.7227696384609672E-4</v>
      </c>
      <c r="N108" s="1"/>
      <c r="O108" s="1"/>
      <c r="P108" s="1"/>
      <c r="Q108" s="1"/>
      <c r="R108" s="1"/>
      <c r="S108" s="1"/>
    </row>
    <row r="109" spans="1:19" x14ac:dyDescent="0.35">
      <c r="K109" s="1">
        <v>79</v>
      </c>
      <c r="L109" s="1">
        <v>1.44268330276521</v>
      </c>
      <c r="M109" s="1">
        <v>6.0346581444847835E-4</v>
      </c>
      <c r="N109" s="1"/>
      <c r="O109" s="1"/>
      <c r="P109" s="1"/>
      <c r="Q109" s="1"/>
      <c r="R109" s="1"/>
      <c r="S109" s="1"/>
    </row>
    <row r="110" spans="1:19" x14ac:dyDescent="0.35">
      <c r="K110" s="1">
        <v>80</v>
      </c>
      <c r="L110" s="1">
        <v>1.4442698027982792</v>
      </c>
      <c r="M110" s="1">
        <v>6.1389831081926083E-4</v>
      </c>
      <c r="N110" s="1"/>
      <c r="O110" s="1"/>
      <c r="P110" s="1"/>
      <c r="Q110" s="1"/>
      <c r="R110" s="1"/>
      <c r="S110" s="1"/>
    </row>
    <row r="111" spans="1:19" x14ac:dyDescent="0.35">
      <c r="K111" s="1">
        <v>81</v>
      </c>
      <c r="L111" s="1">
        <v>1.4458384233216002</v>
      </c>
      <c r="M111" s="1">
        <v>6.0290892653491746E-4</v>
      </c>
      <c r="N111" s="1"/>
      <c r="O111" s="1"/>
      <c r="P111" s="1"/>
      <c r="Q111" s="1"/>
      <c r="R111" s="1"/>
      <c r="S111" s="1"/>
    </row>
    <row r="112" spans="1:19" x14ac:dyDescent="0.35">
      <c r="K112" s="1">
        <v>82</v>
      </c>
      <c r="L112" s="1">
        <v>1.4473906599593591</v>
      </c>
      <c r="M112" s="1">
        <v>5.7042795764239429E-4</v>
      </c>
      <c r="N112" s="1"/>
      <c r="O112" s="1"/>
      <c r="P112" s="1"/>
      <c r="Q112" s="1"/>
      <c r="R112" s="1"/>
      <c r="S112" s="1"/>
    </row>
    <row r="113" spans="11:19" x14ac:dyDescent="0.35">
      <c r="K113" s="1">
        <v>83</v>
      </c>
      <c r="L113" s="1">
        <v>1.4489272981387562</v>
      </c>
      <c r="M113" s="1">
        <v>5.1702808537679168E-4</v>
      </c>
      <c r="N113" s="1"/>
      <c r="O113" s="1"/>
      <c r="P113" s="1"/>
      <c r="Q113" s="1"/>
      <c r="R113" s="1"/>
      <c r="S113" s="1"/>
    </row>
    <row r="114" spans="11:19" x14ac:dyDescent="0.35">
      <c r="K114" s="1">
        <v>84</v>
      </c>
      <c r="L114" s="1">
        <v>1.450448376657798</v>
      </c>
      <c r="M114" s="1">
        <v>4.4396477207464535E-4</v>
      </c>
      <c r="N114" s="1"/>
      <c r="O114" s="1"/>
      <c r="P114" s="1"/>
      <c r="Q114" s="1"/>
      <c r="R114" s="1"/>
      <c r="S114" s="1"/>
    </row>
    <row r="115" spans="11:19" x14ac:dyDescent="0.35">
      <c r="K115" s="1">
        <v>85</v>
      </c>
      <c r="L115" s="1">
        <v>1.4519531578892799</v>
      </c>
      <c r="M115" s="1">
        <v>3.5320974747898859E-4</v>
      </c>
      <c r="N115" s="1"/>
      <c r="O115" s="1"/>
      <c r="P115" s="1"/>
      <c r="Q115" s="1"/>
      <c r="R115" s="1"/>
      <c r="S115" s="1"/>
    </row>
    <row r="116" spans="11:19" x14ac:dyDescent="0.35">
      <c r="K116" s="1">
        <v>86</v>
      </c>
      <c r="L116" s="1">
        <v>1.4534401053873518</v>
      </c>
      <c r="M116" s="1">
        <v>2.4747684068060494E-4</v>
      </c>
      <c r="N116" s="1"/>
      <c r="O116" s="1"/>
      <c r="P116" s="1"/>
      <c r="Q116" s="1"/>
      <c r="R116" s="1"/>
      <c r="S116" s="1"/>
    </row>
    <row r="117" spans="11:19" x14ac:dyDescent="0.35">
      <c r="K117" s="1">
        <v>87</v>
      </c>
      <c r="L117" s="1">
        <v>1.4549068696637217</v>
      </c>
      <c r="M117" s="1">
        <v>1.3023941036416353E-4</v>
      </c>
      <c r="N117" s="1"/>
      <c r="O117" s="1"/>
      <c r="P117" s="1"/>
      <c r="Q117" s="1"/>
      <c r="R117" s="1"/>
      <c r="S117" s="1"/>
    </row>
    <row r="118" spans="11:19" x14ac:dyDescent="0.35">
      <c r="K118" s="1">
        <v>88</v>
      </c>
      <c r="L118" s="1">
        <v>1.4563502828991073</v>
      </c>
      <c r="M118" s="1">
        <v>5.7386257259484097E-6</v>
      </c>
      <c r="N118" s="1"/>
      <c r="O118" s="1"/>
      <c r="P118" s="1"/>
      <c r="Q118" s="1"/>
      <c r="R118" s="1"/>
      <c r="S118" s="1"/>
    </row>
    <row r="119" spans="11:19" x14ac:dyDescent="0.35">
      <c r="K119" s="1">
        <v>89</v>
      </c>
      <c r="L119" s="1">
        <v>1.4577663633574707</v>
      </c>
      <c r="M119" s="1">
        <v>-1.210181530586496E-4</v>
      </c>
      <c r="N119" s="1"/>
      <c r="O119" s="1"/>
      <c r="P119" s="1"/>
      <c r="Q119" s="1"/>
      <c r="R119" s="1"/>
      <c r="S119" s="1"/>
    </row>
    <row r="120" spans="11:19" x14ac:dyDescent="0.35">
      <c r="K120" s="1">
        <v>90</v>
      </c>
      <c r="L120" s="1">
        <v>1.4591503302689031</v>
      </c>
      <c r="M120" s="1">
        <v>-2.4426964568258214E-4</v>
      </c>
      <c r="N120" s="1"/>
      <c r="O120" s="1"/>
      <c r="P120" s="1"/>
      <c r="Q120" s="1"/>
      <c r="R120" s="1"/>
      <c r="S120" s="1"/>
    </row>
    <row r="121" spans="11:19" x14ac:dyDescent="0.35">
      <c r="K121" s="1">
        <v>91</v>
      </c>
      <c r="L121" s="1">
        <v>1.4604966299481434</v>
      </c>
      <c r="M121" s="1">
        <v>-3.5752432714253324E-4</v>
      </c>
      <c r="N121" s="1"/>
      <c r="O121" s="1"/>
      <c r="P121" s="1"/>
      <c r="Q121" s="1"/>
      <c r="R121" s="1"/>
      <c r="S121" s="1"/>
    </row>
    <row r="122" spans="11:19" x14ac:dyDescent="0.35">
      <c r="K122" s="1">
        <v>92</v>
      </c>
      <c r="L122" s="1">
        <v>1.4617989739147799</v>
      </c>
      <c r="M122" s="1">
        <v>-4.5359626124663599E-4</v>
      </c>
      <c r="N122" s="1"/>
      <c r="O122" s="1"/>
      <c r="P122" s="1"/>
      <c r="Q122" s="1"/>
      <c r="R122" s="1"/>
      <c r="S122" s="1"/>
    </row>
    <row r="123" spans="11:19" x14ac:dyDescent="0.35">
      <c r="K123" s="1">
        <v>93</v>
      </c>
      <c r="L123" s="1">
        <v>1.4630503897822038</v>
      </c>
      <c r="M123" s="1">
        <v>-5.2465384776323454E-4</v>
      </c>
      <c r="N123" s="1"/>
      <c r="O123" s="1"/>
      <c r="P123" s="1"/>
      <c r="Q123" s="1"/>
      <c r="R123" s="1"/>
      <c r="S123" s="1"/>
    </row>
    <row r="124" spans="11:19" x14ac:dyDescent="0.35">
      <c r="K124" s="1">
        <v>94</v>
      </c>
      <c r="L124" s="1">
        <v>1.4642432856816576</v>
      </c>
      <c r="M124" s="1">
        <v>-5.6228223899279506E-4</v>
      </c>
      <c r="N124" s="1"/>
      <c r="O124" s="1"/>
      <c r="P124" s="1"/>
      <c r="Q124" s="1"/>
      <c r="R124" s="1"/>
      <c r="S124" s="1"/>
    </row>
    <row r="125" spans="11:19" x14ac:dyDescent="0.35">
      <c r="K125" s="1">
        <v>95</v>
      </c>
      <c r="L125" s="1">
        <v>1.4653695289875088</v>
      </c>
      <c r="M125" s="1">
        <v>-5.5756018221209125E-4</v>
      </c>
      <c r="N125" s="1"/>
      <c r="O125" s="1"/>
      <c r="P125" s="1"/>
      <c r="Q125" s="1"/>
      <c r="R125" s="1"/>
      <c r="S125" s="1"/>
    </row>
    <row r="126" spans="11:19" x14ac:dyDescent="0.35">
      <c r="K126" s="1">
        <v>96</v>
      </c>
      <c r="L126" s="1">
        <v>1.4664205401113346</v>
      </c>
      <c r="M126" s="1">
        <v>-5.0115204667178226E-4</v>
      </c>
      <c r="N126" s="1"/>
      <c r="O126" s="1"/>
      <c r="P126" s="1"/>
      <c r="Q126" s="1"/>
      <c r="R126" s="1"/>
      <c r="S126" s="1"/>
    </row>
    <row r="127" spans="11:19" x14ac:dyDescent="0.35">
      <c r="K127" s="1">
        <v>97</v>
      </c>
      <c r="L127" s="1">
        <v>1.4673874021298499</v>
      </c>
      <c r="M127" s="1">
        <v>-3.8341579199596687E-4</v>
      </c>
      <c r="N127" s="1"/>
      <c r="O127" s="1"/>
      <c r="P127" s="1"/>
      <c r="Q127" s="1"/>
      <c r="R127" s="1"/>
      <c r="S127" s="1"/>
    </row>
    <row r="128" spans="11:19" x14ac:dyDescent="0.35">
      <c r="K128" s="1">
        <v>98</v>
      </c>
      <c r="L128" s="1">
        <v>1.4682609870148422</v>
      </c>
      <c r="M128" s="1">
        <v>-1.9452763861504963E-4</v>
      </c>
      <c r="N128" s="1"/>
      <c r="O128" s="1"/>
      <c r="P128" s="1"/>
      <c r="Q128" s="1"/>
      <c r="R128" s="1"/>
      <c r="S128" s="1"/>
    </row>
    <row r="129" spans="11:19" x14ac:dyDescent="0.35">
      <c r="K129" s="1">
        <v>99</v>
      </c>
      <c r="L129" s="1">
        <v>1.4690320992305264</v>
      </c>
      <c r="M129" s="1">
        <v>7.5375801293242617E-5</v>
      </c>
      <c r="N129" s="1"/>
      <c r="O129" s="1"/>
      <c r="P129" s="1"/>
      <c r="Q129" s="1"/>
      <c r="R129" s="1"/>
      <c r="S129" s="1"/>
    </row>
    <row r="130" spans="11:19" x14ac:dyDescent="0.35">
      <c r="K130" s="1">
        <v>100</v>
      </c>
      <c r="L130" s="1">
        <v>1.4696916374650701</v>
      </c>
      <c r="M130" s="1">
        <v>4.3603717199758307E-4</v>
      </c>
      <c r="N130" s="1"/>
      <c r="O130" s="1"/>
      <c r="P130" s="1"/>
      <c r="Q130" s="1"/>
      <c r="R130" s="1"/>
      <c r="S130" s="1"/>
    </row>
    <row r="131" spans="11:19" ht="21.75" thickBot="1" x14ac:dyDescent="0.4">
      <c r="K131" s="3">
        <v>101</v>
      </c>
      <c r="L131" s="3">
        <v>1.4702307752632375</v>
      </c>
      <c r="M131" s="3">
        <v>8.9689904049716773E-4</v>
      </c>
      <c r="N131" s="1"/>
      <c r="O131" s="1"/>
      <c r="P131" s="1"/>
      <c r="Q131" s="1"/>
      <c r="R131" s="1"/>
      <c r="S131" s="1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5B02BD-E43B-454B-9504-0F51018AC974}">
  <dimension ref="A1:U131"/>
  <sheetViews>
    <sheetView topLeftCell="E1" workbookViewId="0">
      <selection activeCell="G7" sqref="G7"/>
    </sheetView>
  </sheetViews>
  <sheetFormatPr defaultColWidth="19" defaultRowHeight="21" x14ac:dyDescent="0.35"/>
  <cols>
    <col min="1" max="8" width="19" style="1"/>
    <col min="9" max="9" width="19" style="5"/>
    <col min="22" max="16384" width="19" style="1"/>
  </cols>
  <sheetData>
    <row r="1" spans="1:19" x14ac:dyDescent="0.35">
      <c r="A1" s="12" t="s">
        <v>31</v>
      </c>
      <c r="B1" s="12" t="s">
        <v>33</v>
      </c>
      <c r="C1" s="12" t="s">
        <v>31</v>
      </c>
      <c r="D1" s="12" t="s">
        <v>37</v>
      </c>
      <c r="E1" s="12" t="s">
        <v>34</v>
      </c>
      <c r="F1" s="12" t="s">
        <v>38</v>
      </c>
      <c r="G1" s="12" t="s">
        <v>36</v>
      </c>
      <c r="H1" s="12" t="s">
        <v>43</v>
      </c>
      <c r="I1" s="5" t="s">
        <v>29</v>
      </c>
      <c r="K1" s="12" t="s">
        <v>0</v>
      </c>
      <c r="L1" s="12"/>
      <c r="M1" s="12"/>
      <c r="N1" s="12"/>
      <c r="O1" s="12"/>
      <c r="P1" s="12"/>
      <c r="Q1" s="12"/>
      <c r="R1" s="12"/>
      <c r="S1" s="12"/>
    </row>
    <row r="2" spans="1:19" ht="21.75" thickBot="1" x14ac:dyDescent="0.4">
      <c r="A2" s="1">
        <v>0</v>
      </c>
      <c r="B2" s="1">
        <f>ATAN(A2)</f>
        <v>0</v>
      </c>
      <c r="C2" s="1">
        <f>A2</f>
        <v>0</v>
      </c>
      <c r="D2" s="1">
        <f>-B2*C2^2</f>
        <v>0</v>
      </c>
      <c r="E2" s="1">
        <f>C2^3</f>
        <v>0</v>
      </c>
      <c r="F2" s="1">
        <f>-B2*C2^4</f>
        <v>0</v>
      </c>
      <c r="G2" s="1">
        <f>C2^5</f>
        <v>0</v>
      </c>
      <c r="H2" s="1">
        <f>-B2*C2^6</f>
        <v>0</v>
      </c>
      <c r="I2" s="5">
        <f>C2^7</f>
        <v>0</v>
      </c>
      <c r="K2" s="12"/>
      <c r="L2" s="12"/>
      <c r="M2" s="12"/>
      <c r="N2" s="12"/>
      <c r="O2" s="12"/>
      <c r="P2" s="12"/>
      <c r="Q2" s="12"/>
      <c r="R2" s="12"/>
      <c r="S2" s="12"/>
    </row>
    <row r="3" spans="1:19" x14ac:dyDescent="0.35">
      <c r="A3" s="1">
        <v>0.1</v>
      </c>
      <c r="B3" s="1">
        <f t="shared" ref="B3:B66" si="0">ATAN(A3)</f>
        <v>9.9668652491162038E-2</v>
      </c>
      <c r="C3" s="1">
        <f t="shared" ref="C3:C66" si="1">A3</f>
        <v>0.1</v>
      </c>
      <c r="D3" s="1">
        <f t="shared" ref="D3:D66" si="2">-B3*C3^2</f>
        <v>-9.9668652491162056E-4</v>
      </c>
      <c r="E3" s="1">
        <f t="shared" ref="E3:E66" si="3">C3^3</f>
        <v>1.0000000000000002E-3</v>
      </c>
      <c r="F3" s="1">
        <f t="shared" ref="F3:F66" si="4">-B3*C3^4</f>
        <v>-9.9668652491162085E-6</v>
      </c>
      <c r="G3" s="1">
        <f t="shared" ref="G3:G66" si="5">C3^5</f>
        <v>1.0000000000000006E-5</v>
      </c>
      <c r="H3" s="1">
        <f t="shared" ref="H3:H66" si="6">-B3*C3^6</f>
        <v>-9.9668652491162099E-8</v>
      </c>
      <c r="I3" s="5">
        <f t="shared" ref="I3:I66" si="7">C3^7</f>
        <v>1.0000000000000007E-7</v>
      </c>
      <c r="K3" s="2" t="s">
        <v>1</v>
      </c>
      <c r="L3" s="2"/>
      <c r="M3" s="12"/>
      <c r="N3" s="12"/>
      <c r="O3" s="12"/>
      <c r="P3" s="12"/>
      <c r="Q3" s="12"/>
      <c r="R3" s="12"/>
      <c r="S3" s="12"/>
    </row>
    <row r="4" spans="1:19" x14ac:dyDescent="0.35">
      <c r="A4" s="1">
        <v>0.2</v>
      </c>
      <c r="B4" s="1">
        <f t="shared" si="0"/>
        <v>0.19739555984988078</v>
      </c>
      <c r="C4" s="1">
        <f t="shared" si="1"/>
        <v>0.2</v>
      </c>
      <c r="D4" s="1">
        <f t="shared" si="2"/>
        <v>-7.8958223939952325E-3</v>
      </c>
      <c r="E4" s="1">
        <f t="shared" si="3"/>
        <v>8.0000000000000019E-3</v>
      </c>
      <c r="F4" s="1">
        <f t="shared" si="4"/>
        <v>-3.1583289575980937E-4</v>
      </c>
      <c r="G4" s="1">
        <f t="shared" si="5"/>
        <v>3.2000000000000019E-4</v>
      </c>
      <c r="H4" s="1">
        <f t="shared" si="6"/>
        <v>-1.2633315830392378E-5</v>
      </c>
      <c r="I4" s="5">
        <f t="shared" si="7"/>
        <v>1.280000000000001E-5</v>
      </c>
      <c r="K4" s="12" t="s">
        <v>2</v>
      </c>
      <c r="L4" s="12">
        <v>0.99997935684255124</v>
      </c>
      <c r="M4" s="12"/>
      <c r="N4" s="12"/>
      <c r="O4" s="12"/>
      <c r="P4" s="12"/>
      <c r="Q4" s="12"/>
      <c r="R4" s="12"/>
      <c r="S4" s="12"/>
    </row>
    <row r="5" spans="1:19" x14ac:dyDescent="0.35">
      <c r="A5" s="1">
        <v>0.3</v>
      </c>
      <c r="B5" s="1">
        <f t="shared" si="0"/>
        <v>0.2914567944778671</v>
      </c>
      <c r="C5" s="1">
        <f t="shared" si="1"/>
        <v>0.3</v>
      </c>
      <c r="D5" s="1">
        <f t="shared" si="2"/>
        <v>-2.6231111503008039E-2</v>
      </c>
      <c r="E5" s="1">
        <f t="shared" si="3"/>
        <v>2.7E-2</v>
      </c>
      <c r="F5" s="1">
        <f t="shared" si="4"/>
        <v>-2.3608000352707235E-3</v>
      </c>
      <c r="G5" s="1">
        <f t="shared" si="5"/>
        <v>2.4299999999999999E-3</v>
      </c>
      <c r="H5" s="1">
        <f t="shared" si="6"/>
        <v>-2.124720031743651E-4</v>
      </c>
      <c r="I5" s="5">
        <f t="shared" si="7"/>
        <v>2.1869999999999998E-4</v>
      </c>
      <c r="K5" s="12" t="s">
        <v>3</v>
      </c>
      <c r="L5" s="12">
        <v>0.99995871411124237</v>
      </c>
      <c r="M5" s="12"/>
      <c r="N5" s="12"/>
      <c r="O5" s="12"/>
      <c r="P5" s="12"/>
      <c r="Q5" s="12"/>
      <c r="R5" s="12"/>
      <c r="S5" s="12"/>
    </row>
    <row r="6" spans="1:19" x14ac:dyDescent="0.35">
      <c r="A6" s="1">
        <v>0.4</v>
      </c>
      <c r="B6" s="1">
        <f t="shared" si="0"/>
        <v>0.3805063771123649</v>
      </c>
      <c r="C6" s="1">
        <f t="shared" si="1"/>
        <v>0.4</v>
      </c>
      <c r="D6" s="1">
        <f t="shared" si="2"/>
        <v>-6.0881020337978396E-2</v>
      </c>
      <c r="E6" s="1">
        <f t="shared" si="3"/>
        <v>6.4000000000000015E-2</v>
      </c>
      <c r="F6" s="1">
        <f t="shared" si="4"/>
        <v>-9.7409632540765463E-3</v>
      </c>
      <c r="G6" s="1">
        <f t="shared" si="5"/>
        <v>1.0240000000000006E-2</v>
      </c>
      <c r="H6" s="1">
        <f t="shared" si="6"/>
        <v>-1.5585541206522475E-3</v>
      </c>
      <c r="I6" s="5">
        <f t="shared" si="7"/>
        <v>1.6384000000000012E-3</v>
      </c>
      <c r="K6" s="12" t="s">
        <v>4</v>
      </c>
      <c r="L6" s="12">
        <v>0.99995560657122795</v>
      </c>
      <c r="M6" s="12"/>
      <c r="N6" s="12"/>
      <c r="O6" s="12"/>
      <c r="P6" s="12"/>
      <c r="Q6" s="12"/>
      <c r="R6" s="12"/>
      <c r="S6" s="12"/>
    </row>
    <row r="7" spans="1:19" x14ac:dyDescent="0.35">
      <c r="A7" s="1">
        <v>0.5</v>
      </c>
      <c r="B7" s="1">
        <f t="shared" si="0"/>
        <v>0.46364760900080609</v>
      </c>
      <c r="C7" s="1">
        <f t="shared" si="1"/>
        <v>0.5</v>
      </c>
      <c r="D7" s="1">
        <f t="shared" si="2"/>
        <v>-0.11591190225020152</v>
      </c>
      <c r="E7" s="1">
        <f t="shared" si="3"/>
        <v>0.125</v>
      </c>
      <c r="F7" s="1">
        <f t="shared" si="4"/>
        <v>-2.8977975562550381E-2</v>
      </c>
      <c r="G7" s="1">
        <f t="shared" si="5"/>
        <v>3.125E-2</v>
      </c>
      <c r="H7" s="1">
        <f t="shared" si="6"/>
        <v>-7.2444938906375952E-3</v>
      </c>
      <c r="I7" s="5">
        <f t="shared" si="7"/>
        <v>7.8125E-3</v>
      </c>
      <c r="K7" s="12" t="s">
        <v>5</v>
      </c>
      <c r="L7" s="12">
        <v>2.176824458725325E-3</v>
      </c>
      <c r="M7" s="12"/>
      <c r="N7" s="12"/>
      <c r="O7" s="12"/>
      <c r="P7" s="12"/>
      <c r="Q7" s="12"/>
      <c r="R7" s="12"/>
      <c r="S7" s="12"/>
    </row>
    <row r="8" spans="1:19" ht="21.75" thickBot="1" x14ac:dyDescent="0.4">
      <c r="A8" s="1">
        <v>0.6</v>
      </c>
      <c r="B8" s="1">
        <f t="shared" si="0"/>
        <v>0.54041950027058416</v>
      </c>
      <c r="C8" s="1">
        <f t="shared" si="1"/>
        <v>0.6</v>
      </c>
      <c r="D8" s="1">
        <f t="shared" si="2"/>
        <v>-0.19455102009741029</v>
      </c>
      <c r="E8" s="1">
        <f t="shared" si="3"/>
        <v>0.216</v>
      </c>
      <c r="F8" s="1">
        <f t="shared" si="4"/>
        <v>-7.0038367235067706E-2</v>
      </c>
      <c r="G8" s="1">
        <f t="shared" si="5"/>
        <v>7.7759999999999996E-2</v>
      </c>
      <c r="H8" s="1">
        <f t="shared" si="6"/>
        <v>-2.5213812204624372E-2</v>
      </c>
      <c r="I8" s="5">
        <f t="shared" si="7"/>
        <v>2.7993599999999997E-2</v>
      </c>
      <c r="K8" s="13" t="s">
        <v>6</v>
      </c>
      <c r="L8" s="13">
        <v>101</v>
      </c>
      <c r="M8" s="12"/>
      <c r="N8" s="12"/>
      <c r="O8" s="12"/>
      <c r="P8" s="12"/>
      <c r="Q8" s="12"/>
      <c r="R8" s="12"/>
      <c r="S8" s="12"/>
    </row>
    <row r="9" spans="1:19" x14ac:dyDescent="0.35">
      <c r="A9" s="1">
        <v>0.7</v>
      </c>
      <c r="B9" s="1">
        <f t="shared" si="0"/>
        <v>0.61072596438920856</v>
      </c>
      <c r="C9" s="1">
        <f t="shared" si="1"/>
        <v>0.7</v>
      </c>
      <c r="D9" s="1">
        <f t="shared" si="2"/>
        <v>-0.29925572255071214</v>
      </c>
      <c r="E9" s="1">
        <f t="shared" si="3"/>
        <v>0.34299999999999992</v>
      </c>
      <c r="F9" s="1">
        <f t="shared" si="4"/>
        <v>-0.14663530404984892</v>
      </c>
      <c r="G9" s="1">
        <f t="shared" si="5"/>
        <v>0.16806999999999994</v>
      </c>
      <c r="H9" s="1">
        <f t="shared" si="6"/>
        <v>-7.1851298984425965E-2</v>
      </c>
      <c r="I9" s="5">
        <f t="shared" si="7"/>
        <v>8.235429999999995E-2</v>
      </c>
      <c r="K9" s="12"/>
      <c r="L9" s="12"/>
      <c r="M9" s="12"/>
      <c r="N9" s="12"/>
      <c r="O9" s="12"/>
      <c r="P9" s="12"/>
      <c r="Q9" s="12"/>
      <c r="R9" s="12"/>
      <c r="S9" s="12"/>
    </row>
    <row r="10" spans="1:19" ht="21.75" thickBot="1" x14ac:dyDescent="0.4">
      <c r="A10" s="1">
        <v>0.8</v>
      </c>
      <c r="B10" s="1">
        <f t="shared" si="0"/>
        <v>0.67474094222355274</v>
      </c>
      <c r="C10" s="1">
        <f t="shared" si="1"/>
        <v>0.8</v>
      </c>
      <c r="D10" s="1">
        <f t="shared" si="2"/>
        <v>-0.43183420302307385</v>
      </c>
      <c r="E10" s="1">
        <f t="shared" si="3"/>
        <v>0.51200000000000012</v>
      </c>
      <c r="F10" s="1">
        <f t="shared" si="4"/>
        <v>-0.2763738899347673</v>
      </c>
      <c r="G10" s="1">
        <f t="shared" si="5"/>
        <v>0.32768000000000019</v>
      </c>
      <c r="H10" s="1">
        <f t="shared" si="6"/>
        <v>-0.17687928955825111</v>
      </c>
      <c r="I10" s="5">
        <f t="shared" si="7"/>
        <v>0.20971520000000016</v>
      </c>
      <c r="K10" s="12" t="s">
        <v>7</v>
      </c>
      <c r="L10" s="12"/>
      <c r="M10" s="12"/>
      <c r="N10" s="12"/>
      <c r="O10" s="12"/>
      <c r="P10" s="12"/>
      <c r="Q10" s="12"/>
      <c r="R10" s="12"/>
      <c r="S10" s="12"/>
    </row>
    <row r="11" spans="1:19" x14ac:dyDescent="0.35">
      <c r="A11" s="1">
        <v>0.9</v>
      </c>
      <c r="B11" s="1">
        <f t="shared" si="0"/>
        <v>0.73281510178650655</v>
      </c>
      <c r="C11" s="1">
        <f t="shared" si="1"/>
        <v>0.9</v>
      </c>
      <c r="D11" s="1">
        <f t="shared" si="2"/>
        <v>-0.59358023244707037</v>
      </c>
      <c r="E11" s="1">
        <f t="shared" si="3"/>
        <v>0.72900000000000009</v>
      </c>
      <c r="F11" s="1">
        <f t="shared" si="4"/>
        <v>-0.48079998828212706</v>
      </c>
      <c r="G11" s="1">
        <f t="shared" si="5"/>
        <v>0.59049000000000018</v>
      </c>
      <c r="H11" s="1">
        <f t="shared" si="6"/>
        <v>-0.38944799050852297</v>
      </c>
      <c r="I11" s="5">
        <f t="shared" si="7"/>
        <v>0.47829690000000014</v>
      </c>
      <c r="K11" s="4"/>
      <c r="L11" s="4" t="s">
        <v>12</v>
      </c>
      <c r="M11" s="4" t="s">
        <v>13</v>
      </c>
      <c r="N11" s="4" t="s">
        <v>14</v>
      </c>
      <c r="O11" s="4" t="s">
        <v>15</v>
      </c>
      <c r="P11" s="4" t="s">
        <v>16</v>
      </c>
      <c r="Q11" s="12"/>
      <c r="R11" s="12"/>
      <c r="S11" s="12"/>
    </row>
    <row r="12" spans="1:19" x14ac:dyDescent="0.35">
      <c r="A12" s="1">
        <v>1</v>
      </c>
      <c r="B12" s="1">
        <f t="shared" si="0"/>
        <v>0.78539816339744828</v>
      </c>
      <c r="C12" s="1">
        <f t="shared" si="1"/>
        <v>1</v>
      </c>
      <c r="D12" s="1">
        <f t="shared" si="2"/>
        <v>-0.78539816339744828</v>
      </c>
      <c r="E12" s="1">
        <f t="shared" si="3"/>
        <v>1</v>
      </c>
      <c r="F12" s="1">
        <f t="shared" si="4"/>
        <v>-0.78539816339744828</v>
      </c>
      <c r="G12" s="1">
        <f t="shared" si="5"/>
        <v>1</v>
      </c>
      <c r="H12" s="1">
        <f t="shared" si="6"/>
        <v>-0.78539816339744828</v>
      </c>
      <c r="I12" s="5">
        <f t="shared" si="7"/>
        <v>1</v>
      </c>
      <c r="K12" s="12" t="s">
        <v>8</v>
      </c>
      <c r="L12" s="12">
        <v>7</v>
      </c>
      <c r="M12" s="12">
        <v>10.673582147990283</v>
      </c>
      <c r="N12" s="12">
        <v>1.5247974497128975</v>
      </c>
      <c r="O12" s="12">
        <v>321784.6623380158</v>
      </c>
      <c r="P12" s="12">
        <v>6.6343341428816826E-201</v>
      </c>
      <c r="Q12" s="12"/>
      <c r="R12" s="12"/>
      <c r="S12" s="12"/>
    </row>
    <row r="13" spans="1:19" x14ac:dyDescent="0.35">
      <c r="A13" s="1">
        <v>1.1000000000000001</v>
      </c>
      <c r="B13" s="1">
        <f t="shared" si="0"/>
        <v>0.83298126667443173</v>
      </c>
      <c r="C13" s="1">
        <f t="shared" si="1"/>
        <v>1.1000000000000001</v>
      </c>
      <c r="D13" s="1">
        <f t="shared" si="2"/>
        <v>-1.0079073326760626</v>
      </c>
      <c r="E13" s="1">
        <f t="shared" si="3"/>
        <v>1.3310000000000004</v>
      </c>
      <c r="F13" s="1">
        <f t="shared" si="4"/>
        <v>-1.2195678725380359</v>
      </c>
      <c r="G13" s="1">
        <f t="shared" si="5"/>
        <v>1.6105100000000006</v>
      </c>
      <c r="H13" s="1">
        <f t="shared" si="6"/>
        <v>-1.4756771257710237</v>
      </c>
      <c r="I13" s="5">
        <f t="shared" si="7"/>
        <v>1.9487171000000012</v>
      </c>
      <c r="K13" s="12" t="s">
        <v>9</v>
      </c>
      <c r="L13" s="12">
        <v>93</v>
      </c>
      <c r="M13" s="12">
        <v>4.4068651934174677E-4</v>
      </c>
      <c r="N13" s="12">
        <v>4.7385647241048044E-6</v>
      </c>
      <c r="O13" s="12"/>
      <c r="P13" s="12"/>
      <c r="Q13" s="12"/>
      <c r="R13" s="12"/>
      <c r="S13" s="12"/>
    </row>
    <row r="14" spans="1:19" ht="21.75" thickBot="1" x14ac:dyDescent="0.4">
      <c r="A14" s="1">
        <v>1.2</v>
      </c>
      <c r="B14" s="1">
        <f t="shared" si="0"/>
        <v>0.87605805059819342</v>
      </c>
      <c r="C14" s="1">
        <f t="shared" si="1"/>
        <v>1.2</v>
      </c>
      <c r="D14" s="1">
        <f t="shared" si="2"/>
        <v>-1.2615235928613984</v>
      </c>
      <c r="E14" s="1">
        <f t="shared" si="3"/>
        <v>1.728</v>
      </c>
      <c r="F14" s="1">
        <f t="shared" si="4"/>
        <v>-1.8165939737204138</v>
      </c>
      <c r="G14" s="1">
        <f t="shared" si="5"/>
        <v>2.4883199999999999</v>
      </c>
      <c r="H14" s="1">
        <f t="shared" si="6"/>
        <v>-2.615895322157396</v>
      </c>
      <c r="I14" s="5">
        <f t="shared" si="7"/>
        <v>3.5831807999999996</v>
      </c>
      <c r="K14" s="13" t="s">
        <v>10</v>
      </c>
      <c r="L14" s="13">
        <v>100</v>
      </c>
      <c r="M14" s="13">
        <v>10.674022834509625</v>
      </c>
      <c r="N14" s="13"/>
      <c r="O14" s="13"/>
      <c r="P14" s="13"/>
      <c r="Q14" s="12"/>
      <c r="R14" s="12"/>
      <c r="S14" s="12"/>
    </row>
    <row r="15" spans="1:19" ht="21.75" thickBot="1" x14ac:dyDescent="0.4">
      <c r="A15" s="1">
        <v>1.3</v>
      </c>
      <c r="B15" s="1">
        <f t="shared" si="0"/>
        <v>0.91510070055336046</v>
      </c>
      <c r="C15" s="1">
        <f t="shared" si="1"/>
        <v>1.3</v>
      </c>
      <c r="D15" s="1">
        <f t="shared" si="2"/>
        <v>-1.5465201839351794</v>
      </c>
      <c r="E15" s="1">
        <f t="shared" si="3"/>
        <v>2.1970000000000005</v>
      </c>
      <c r="F15" s="1">
        <f t="shared" si="4"/>
        <v>-2.6136191108504532</v>
      </c>
      <c r="G15" s="1">
        <f t="shared" si="5"/>
        <v>3.712930000000001</v>
      </c>
      <c r="H15" s="1">
        <f t="shared" si="6"/>
        <v>-4.4170162973372671</v>
      </c>
      <c r="I15" s="5">
        <f t="shared" si="7"/>
        <v>6.2748517000000028</v>
      </c>
      <c r="K15" s="12"/>
      <c r="L15" s="12"/>
      <c r="M15" s="12"/>
      <c r="N15" s="12"/>
      <c r="O15" s="12"/>
      <c r="P15" s="12"/>
      <c r="Q15" s="12"/>
      <c r="R15" s="12"/>
      <c r="S15" s="12"/>
    </row>
    <row r="16" spans="1:19" x14ac:dyDescent="0.35">
      <c r="A16" s="1">
        <v>1.4</v>
      </c>
      <c r="B16" s="1">
        <f t="shared" si="0"/>
        <v>0.95054684081207508</v>
      </c>
      <c r="C16" s="1">
        <f t="shared" si="1"/>
        <v>1.4</v>
      </c>
      <c r="D16" s="1">
        <f t="shared" si="2"/>
        <v>-1.8630718079916668</v>
      </c>
      <c r="E16" s="1">
        <f t="shared" si="3"/>
        <v>2.7439999999999993</v>
      </c>
      <c r="F16" s="1">
        <f t="shared" si="4"/>
        <v>-3.6516207436636665</v>
      </c>
      <c r="G16" s="1">
        <f t="shared" si="5"/>
        <v>5.3782399999999981</v>
      </c>
      <c r="H16" s="1">
        <f t="shared" si="6"/>
        <v>-7.1571766575807851</v>
      </c>
      <c r="I16" s="5">
        <f t="shared" si="7"/>
        <v>10.541350399999994</v>
      </c>
      <c r="K16" s="4"/>
      <c r="L16" s="4" t="s">
        <v>17</v>
      </c>
      <c r="M16" s="4" t="s">
        <v>5</v>
      </c>
      <c r="N16" s="4" t="s">
        <v>18</v>
      </c>
      <c r="O16" s="4" t="s">
        <v>19</v>
      </c>
      <c r="P16" s="4" t="s">
        <v>20</v>
      </c>
      <c r="Q16" s="4" t="s">
        <v>21</v>
      </c>
      <c r="R16" s="4" t="s">
        <v>22</v>
      </c>
      <c r="S16" s="4" t="s">
        <v>23</v>
      </c>
    </row>
    <row r="17" spans="1:19" x14ac:dyDescent="0.35">
      <c r="A17" s="1">
        <v>1.5</v>
      </c>
      <c r="B17" s="1">
        <f t="shared" si="0"/>
        <v>0.98279372324732905</v>
      </c>
      <c r="C17" s="1">
        <f t="shared" si="1"/>
        <v>1.5</v>
      </c>
      <c r="D17" s="1">
        <f t="shared" si="2"/>
        <v>-2.2112858773064903</v>
      </c>
      <c r="E17" s="1">
        <f t="shared" si="3"/>
        <v>3.375</v>
      </c>
      <c r="F17" s="1">
        <f t="shared" si="4"/>
        <v>-4.9753932239396033</v>
      </c>
      <c r="G17" s="1">
        <f t="shared" si="5"/>
        <v>7.59375</v>
      </c>
      <c r="H17" s="1">
        <f t="shared" si="6"/>
        <v>-11.194634753864108</v>
      </c>
      <c r="I17" s="5">
        <f t="shared" si="7"/>
        <v>17.0859375</v>
      </c>
      <c r="K17" s="12" t="s">
        <v>11</v>
      </c>
      <c r="L17" s="12">
        <v>6.8539589987040017E-3</v>
      </c>
      <c r="M17" s="12">
        <v>1.3203898494157267E-3</v>
      </c>
      <c r="N17" s="12">
        <v>5.1908601097902132</v>
      </c>
      <c r="O17" s="12">
        <v>1.2245885166324195E-6</v>
      </c>
      <c r="P17" s="12">
        <v>4.2319264400904454E-3</v>
      </c>
      <c r="Q17" s="12">
        <v>9.475991557317558E-3</v>
      </c>
      <c r="R17" s="12">
        <v>4.2319264400904454E-3</v>
      </c>
      <c r="S17" s="12">
        <v>9.475991557317558E-3</v>
      </c>
    </row>
    <row r="18" spans="1:19" x14ac:dyDescent="0.35">
      <c r="A18" s="1">
        <v>1.6</v>
      </c>
      <c r="B18" s="1">
        <f t="shared" si="0"/>
        <v>1.0121970114513341</v>
      </c>
      <c r="C18" s="1">
        <f t="shared" si="1"/>
        <v>1.6</v>
      </c>
      <c r="D18" s="1">
        <f t="shared" si="2"/>
        <v>-2.5912243493154157</v>
      </c>
      <c r="E18" s="1">
        <f t="shared" si="3"/>
        <v>4.096000000000001</v>
      </c>
      <c r="F18" s="1">
        <f t="shared" si="4"/>
        <v>-6.6335343342474662</v>
      </c>
      <c r="G18" s="1">
        <f t="shared" si="5"/>
        <v>10.485760000000006</v>
      </c>
      <c r="H18" s="1">
        <f t="shared" si="6"/>
        <v>-16.981847895673518</v>
      </c>
      <c r="I18" s="5">
        <f t="shared" si="7"/>
        <v>26.84354560000002</v>
      </c>
      <c r="K18" s="12" t="s">
        <v>31</v>
      </c>
      <c r="L18" s="12">
        <v>0.9651448156086585</v>
      </c>
      <c r="M18" s="12">
        <v>2.914830406286986E-3</v>
      </c>
      <c r="N18" s="12">
        <v>331.11525580594383</v>
      </c>
      <c r="O18" s="12">
        <v>1.1911894276865502E-144</v>
      </c>
      <c r="P18" s="12">
        <v>0.95935654009934346</v>
      </c>
      <c r="Q18" s="12">
        <v>0.97093309111797355</v>
      </c>
      <c r="R18" s="12">
        <v>0.95935654009934346</v>
      </c>
      <c r="S18" s="12">
        <v>0.97093309111797355</v>
      </c>
    </row>
    <row r="19" spans="1:19" x14ac:dyDescent="0.35">
      <c r="A19" s="1">
        <v>1.7</v>
      </c>
      <c r="B19" s="1">
        <f t="shared" si="0"/>
        <v>1.0390722595360911</v>
      </c>
      <c r="C19" s="1">
        <f t="shared" si="1"/>
        <v>1.7</v>
      </c>
      <c r="D19" s="1">
        <f t="shared" si="2"/>
        <v>-3.0029188300593028</v>
      </c>
      <c r="E19" s="1">
        <f t="shared" si="3"/>
        <v>4.9129999999999994</v>
      </c>
      <c r="F19" s="1">
        <f t="shared" si="4"/>
        <v>-8.6784354188713841</v>
      </c>
      <c r="G19" s="1">
        <f t="shared" si="5"/>
        <v>14.198569999999997</v>
      </c>
      <c r="H19" s="1">
        <f t="shared" si="6"/>
        <v>-25.080678360538297</v>
      </c>
      <c r="I19" s="5">
        <f t="shared" si="7"/>
        <v>41.033867299999983</v>
      </c>
      <c r="K19" s="12" t="s">
        <v>37</v>
      </c>
      <c r="L19" s="12">
        <v>0.48043446410781609</v>
      </c>
      <c r="M19" s="12">
        <v>6.366027809518734E-3</v>
      </c>
      <c r="N19" s="12">
        <v>75.468483406473922</v>
      </c>
      <c r="O19" s="12">
        <v>3.1270724437446717E-85</v>
      </c>
      <c r="P19" s="12">
        <v>0.46779279453349781</v>
      </c>
      <c r="Q19" s="12">
        <v>0.49307613368213438</v>
      </c>
      <c r="R19" s="12">
        <v>0.46779279453349781</v>
      </c>
      <c r="S19" s="12">
        <v>0.49307613368213438</v>
      </c>
    </row>
    <row r="20" spans="1:19" x14ac:dyDescent="0.35">
      <c r="A20" s="1">
        <v>1.8</v>
      </c>
      <c r="B20" s="1">
        <f t="shared" si="0"/>
        <v>1.0636978224025597</v>
      </c>
      <c r="C20" s="1">
        <f t="shared" si="1"/>
        <v>1.8</v>
      </c>
      <c r="D20" s="1">
        <f t="shared" si="2"/>
        <v>-3.4463809445842939</v>
      </c>
      <c r="E20" s="1">
        <f t="shared" si="3"/>
        <v>5.8320000000000007</v>
      </c>
      <c r="F20" s="1">
        <f t="shared" si="4"/>
        <v>-11.166274260453113</v>
      </c>
      <c r="G20" s="1">
        <f t="shared" si="5"/>
        <v>18.895680000000006</v>
      </c>
      <c r="H20" s="1">
        <f t="shared" si="6"/>
        <v>-36.178728603868088</v>
      </c>
      <c r="I20" s="5">
        <f t="shared" si="7"/>
        <v>61.222003200000017</v>
      </c>
      <c r="K20" s="12" t="s">
        <v>34</v>
      </c>
      <c r="L20" s="12">
        <v>0.2074163723841855</v>
      </c>
      <c r="M20" s="12">
        <v>4.1327363763814544E-3</v>
      </c>
      <c r="N20" s="12">
        <v>50.188628911722489</v>
      </c>
      <c r="O20" s="12">
        <v>3.7172768030887343E-69</v>
      </c>
      <c r="P20" s="12">
        <v>0.19920957698975422</v>
      </c>
      <c r="Q20" s="12">
        <v>0.21562316777861679</v>
      </c>
      <c r="R20" s="12">
        <v>0.19920957698975422</v>
      </c>
      <c r="S20" s="12">
        <v>0.21562316777861679</v>
      </c>
    </row>
    <row r="21" spans="1:19" x14ac:dyDescent="0.35">
      <c r="A21" s="1">
        <v>1.9</v>
      </c>
      <c r="B21" s="1">
        <f t="shared" si="0"/>
        <v>1.0863183977578734</v>
      </c>
      <c r="C21" s="1">
        <f t="shared" si="1"/>
        <v>1.9</v>
      </c>
      <c r="D21" s="1">
        <f t="shared" si="2"/>
        <v>-3.9216094159059227</v>
      </c>
      <c r="E21" s="1">
        <f t="shared" si="3"/>
        <v>6.8589999999999991</v>
      </c>
      <c r="F21" s="1">
        <f t="shared" si="4"/>
        <v>-14.157009991420383</v>
      </c>
      <c r="G21" s="1">
        <f t="shared" si="5"/>
        <v>24.76099</v>
      </c>
      <c r="H21" s="1">
        <f t="shared" si="6"/>
        <v>-51.10680606902757</v>
      </c>
      <c r="I21" s="5">
        <f t="shared" si="7"/>
        <v>89.387173899999993</v>
      </c>
      <c r="K21" s="12" t="s">
        <v>38</v>
      </c>
      <c r="L21" s="12">
        <v>2.7942374457528053E-2</v>
      </c>
      <c r="M21" s="12">
        <v>7.9425658192638763E-4</v>
      </c>
      <c r="N21" s="12">
        <v>35.180538749526882</v>
      </c>
      <c r="O21" s="12">
        <v>1.5743507381136375E-55</v>
      </c>
      <c r="P21" s="12">
        <v>2.6365138296082523E-2</v>
      </c>
      <c r="Q21" s="12">
        <v>2.9519610618973582E-2</v>
      </c>
      <c r="R21" s="12">
        <v>2.6365138296082523E-2</v>
      </c>
      <c r="S21" s="12">
        <v>2.9519610618973582E-2</v>
      </c>
    </row>
    <row r="22" spans="1:19" x14ac:dyDescent="0.35">
      <c r="A22" s="1">
        <v>2</v>
      </c>
      <c r="B22" s="1">
        <f t="shared" si="0"/>
        <v>1.1071487177940904</v>
      </c>
      <c r="C22" s="1">
        <f t="shared" si="1"/>
        <v>2</v>
      </c>
      <c r="D22" s="1">
        <f t="shared" si="2"/>
        <v>-4.4285948711763616</v>
      </c>
      <c r="E22" s="1">
        <f t="shared" si="3"/>
        <v>8</v>
      </c>
      <c r="F22" s="1">
        <f t="shared" si="4"/>
        <v>-17.714379484705447</v>
      </c>
      <c r="G22" s="1">
        <f t="shared" si="5"/>
        <v>32</v>
      </c>
      <c r="H22" s="1">
        <f t="shared" si="6"/>
        <v>-70.857517938821786</v>
      </c>
      <c r="I22" s="5">
        <f t="shared" si="7"/>
        <v>128</v>
      </c>
      <c r="K22" s="12" t="s">
        <v>36</v>
      </c>
      <c r="L22" s="12">
        <v>4.6057385286129831E-3</v>
      </c>
      <c r="M22" s="12">
        <v>1.6258173428174494E-4</v>
      </c>
      <c r="N22" s="12">
        <v>28.328757525931536</v>
      </c>
      <c r="O22" s="12">
        <v>1.5951539500706492E-47</v>
      </c>
      <c r="P22" s="12">
        <v>4.2828834256968037E-3</v>
      </c>
      <c r="Q22" s="12">
        <v>4.9285936315291625E-3</v>
      </c>
      <c r="R22" s="12">
        <v>4.2828834256968037E-3</v>
      </c>
      <c r="S22" s="12">
        <v>4.9285936315291625E-3</v>
      </c>
    </row>
    <row r="23" spans="1:19" x14ac:dyDescent="0.35">
      <c r="A23" s="1">
        <v>2.1</v>
      </c>
      <c r="B23" s="1">
        <f t="shared" si="0"/>
        <v>1.1263771168937977</v>
      </c>
      <c r="C23" s="1">
        <f t="shared" si="1"/>
        <v>2.1</v>
      </c>
      <c r="D23" s="1">
        <f t="shared" si="2"/>
        <v>-4.9673230855016479</v>
      </c>
      <c r="E23" s="1">
        <f t="shared" si="3"/>
        <v>9.261000000000001</v>
      </c>
      <c r="F23" s="1">
        <f t="shared" si="4"/>
        <v>-21.905894807062268</v>
      </c>
      <c r="G23" s="1">
        <f t="shared" si="5"/>
        <v>40.841010000000004</v>
      </c>
      <c r="H23" s="1">
        <f t="shared" si="6"/>
        <v>-96.6049960991446</v>
      </c>
      <c r="I23" s="5">
        <f t="shared" si="7"/>
        <v>180.10885410000003</v>
      </c>
      <c r="K23" s="12" t="s">
        <v>43</v>
      </c>
      <c r="L23" s="12">
        <v>1.7833523114528613E-4</v>
      </c>
      <c r="M23" s="12">
        <v>7.5322762322810905E-6</v>
      </c>
      <c r="N23" s="12">
        <v>23.676140604216624</v>
      </c>
      <c r="O23" s="12">
        <v>3.7394002478578113E-41</v>
      </c>
      <c r="P23" s="12">
        <v>1.6337762333706844E-4</v>
      </c>
      <c r="Q23" s="12">
        <v>1.9329283895350383E-4</v>
      </c>
      <c r="R23" s="12">
        <v>1.6337762333706844E-4</v>
      </c>
      <c r="S23" s="12">
        <v>1.9329283895350383E-4</v>
      </c>
    </row>
    <row r="24" spans="1:19" ht="21.75" thickBot="1" x14ac:dyDescent="0.4">
      <c r="A24" s="1">
        <v>2.2000000000000002</v>
      </c>
      <c r="B24" s="1">
        <f t="shared" si="0"/>
        <v>1.1441688336680205</v>
      </c>
      <c r="C24" s="1">
        <f t="shared" si="1"/>
        <v>2.2000000000000002</v>
      </c>
      <c r="D24" s="1">
        <f t="shared" si="2"/>
        <v>-5.5377771549532202</v>
      </c>
      <c r="E24" s="1">
        <f t="shared" si="3"/>
        <v>10.648000000000003</v>
      </c>
      <c r="F24" s="1">
        <f t="shared" si="4"/>
        <v>-26.802841429973586</v>
      </c>
      <c r="G24" s="1">
        <f t="shared" si="5"/>
        <v>51.536320000000018</v>
      </c>
      <c r="H24" s="1">
        <f t="shared" si="6"/>
        <v>-129.7257525210722</v>
      </c>
      <c r="I24" s="5">
        <f t="shared" si="7"/>
        <v>249.43578880000015</v>
      </c>
      <c r="K24" s="13" t="s">
        <v>29</v>
      </c>
      <c r="L24" s="13">
        <v>6.7926500372684443E-6</v>
      </c>
      <c r="M24" s="13">
        <v>3.2936059340194367E-7</v>
      </c>
      <c r="N24" s="13">
        <v>20.623748479159616</v>
      </c>
      <c r="O24" s="13">
        <v>1.8339513637080325E-36</v>
      </c>
      <c r="P24" s="13">
        <v>6.1386051733168479E-6</v>
      </c>
      <c r="Q24" s="13">
        <v>7.4466949012200408E-6</v>
      </c>
      <c r="R24" s="13">
        <v>6.1386051733168479E-6</v>
      </c>
      <c r="S24" s="13">
        <v>7.4466949012200408E-6</v>
      </c>
    </row>
    <row r="25" spans="1:19" x14ac:dyDescent="0.35">
      <c r="A25" s="1">
        <v>2.2999999999999998</v>
      </c>
      <c r="B25" s="1">
        <f t="shared" si="0"/>
        <v>1.1606689862534056</v>
      </c>
      <c r="C25" s="1">
        <f t="shared" si="1"/>
        <v>2.2999999999999998</v>
      </c>
      <c r="D25" s="1">
        <f t="shared" si="2"/>
        <v>-6.1399389372805144</v>
      </c>
      <c r="E25" s="1">
        <f t="shared" si="3"/>
        <v>12.166999999999996</v>
      </c>
      <c r="F25" s="1">
        <f t="shared" si="4"/>
        <v>-32.480276978213915</v>
      </c>
      <c r="G25" s="1">
        <f t="shared" si="5"/>
        <v>64.36342999999998</v>
      </c>
      <c r="H25" s="1">
        <f t="shared" si="6"/>
        <v>-171.82066521475161</v>
      </c>
      <c r="I25" s="5">
        <f t="shared" si="7"/>
        <v>340.48254469999978</v>
      </c>
      <c r="K25" s="12"/>
      <c r="L25" s="12"/>
      <c r="M25" s="12"/>
      <c r="N25" s="12"/>
      <c r="O25" s="12"/>
      <c r="P25" s="12"/>
      <c r="Q25" s="12"/>
      <c r="R25" s="12"/>
      <c r="S25" s="12"/>
    </row>
    <row r="26" spans="1:19" x14ac:dyDescent="0.35">
      <c r="A26" s="1">
        <v>2.4</v>
      </c>
      <c r="B26" s="1">
        <f t="shared" si="0"/>
        <v>1.176005207095135</v>
      </c>
      <c r="C26" s="1">
        <f t="shared" si="1"/>
        <v>2.4</v>
      </c>
      <c r="D26" s="1">
        <f t="shared" si="2"/>
        <v>-6.773789992867977</v>
      </c>
      <c r="E26" s="1">
        <f t="shared" si="3"/>
        <v>13.824</v>
      </c>
      <c r="F26" s="1">
        <f t="shared" si="4"/>
        <v>-39.017030358919548</v>
      </c>
      <c r="G26" s="1">
        <f t="shared" si="5"/>
        <v>79.626239999999996</v>
      </c>
      <c r="H26" s="1">
        <f t="shared" si="6"/>
        <v>-224.73809486737659</v>
      </c>
      <c r="I26" s="5">
        <f t="shared" si="7"/>
        <v>458.64714239999995</v>
      </c>
      <c r="K26" s="12"/>
      <c r="L26" s="12"/>
      <c r="M26" s="12"/>
      <c r="N26" s="12"/>
      <c r="O26" s="12"/>
      <c r="P26" s="12"/>
      <c r="Q26" s="12"/>
      <c r="R26" s="12"/>
      <c r="S26" s="12"/>
    </row>
    <row r="27" spans="1:19" x14ac:dyDescent="0.35">
      <c r="A27" s="1">
        <v>2.5</v>
      </c>
      <c r="B27" s="1">
        <f t="shared" si="0"/>
        <v>1.1902899496825317</v>
      </c>
      <c r="C27" s="1">
        <f t="shared" si="1"/>
        <v>2.5</v>
      </c>
      <c r="D27" s="1">
        <f t="shared" si="2"/>
        <v>-7.4393121855158224</v>
      </c>
      <c r="E27" s="1">
        <f t="shared" si="3"/>
        <v>15.625</v>
      </c>
      <c r="F27" s="1">
        <f t="shared" si="4"/>
        <v>-46.495701159473896</v>
      </c>
      <c r="G27" s="1">
        <f t="shared" si="5"/>
        <v>97.65625</v>
      </c>
      <c r="H27" s="1">
        <f t="shared" si="6"/>
        <v>-290.59813224671183</v>
      </c>
      <c r="I27" s="5">
        <f t="shared" si="7"/>
        <v>610.3515625</v>
      </c>
      <c r="K27" s="12"/>
      <c r="L27" s="12"/>
      <c r="M27" s="12"/>
      <c r="N27" s="12"/>
      <c r="O27" s="12"/>
      <c r="P27" s="12"/>
      <c r="Q27" s="12"/>
      <c r="R27" s="12"/>
      <c r="S27" s="12"/>
    </row>
    <row r="28" spans="1:19" x14ac:dyDescent="0.35">
      <c r="A28" s="1">
        <v>2.6</v>
      </c>
      <c r="B28" s="1">
        <f t="shared" si="0"/>
        <v>1.2036224929766774</v>
      </c>
      <c r="C28" s="1">
        <f t="shared" si="1"/>
        <v>2.6</v>
      </c>
      <c r="D28" s="1">
        <f t="shared" si="2"/>
        <v>-8.1364880525223402</v>
      </c>
      <c r="E28" s="1">
        <f t="shared" si="3"/>
        <v>17.576000000000004</v>
      </c>
      <c r="F28" s="1">
        <f t="shared" si="4"/>
        <v>-55.002659235051027</v>
      </c>
      <c r="G28" s="1">
        <f t="shared" si="5"/>
        <v>118.81376000000003</v>
      </c>
      <c r="H28" s="1">
        <f t="shared" si="6"/>
        <v>-371.81797642894497</v>
      </c>
      <c r="I28" s="5">
        <f t="shared" si="7"/>
        <v>803.18101760000036</v>
      </c>
      <c r="K28" s="12" t="s">
        <v>24</v>
      </c>
      <c r="L28" s="12"/>
      <c r="M28" s="12"/>
      <c r="N28" s="12"/>
      <c r="O28" s="12"/>
      <c r="P28" s="12"/>
      <c r="Q28" s="12"/>
      <c r="R28" s="12"/>
      <c r="S28" s="12"/>
    </row>
    <row r="29" spans="1:19" ht="21.75" thickBot="1" x14ac:dyDescent="0.4">
      <c r="A29" s="1">
        <v>2.7</v>
      </c>
      <c r="B29" s="1">
        <f t="shared" si="0"/>
        <v>1.2160906747839564</v>
      </c>
      <c r="C29" s="1">
        <f t="shared" si="1"/>
        <v>2.7</v>
      </c>
      <c r="D29" s="1">
        <f t="shared" si="2"/>
        <v>-8.8653010191750425</v>
      </c>
      <c r="E29" s="1">
        <f t="shared" si="3"/>
        <v>19.683000000000003</v>
      </c>
      <c r="F29" s="1">
        <f t="shared" si="4"/>
        <v>-64.628044429786073</v>
      </c>
      <c r="G29" s="1">
        <f t="shared" si="5"/>
        <v>143.48907000000005</v>
      </c>
      <c r="H29" s="1">
        <f t="shared" si="6"/>
        <v>-471.1384438931405</v>
      </c>
      <c r="I29" s="5">
        <f t="shared" si="7"/>
        <v>1046.0353203000004</v>
      </c>
      <c r="K29" s="12"/>
      <c r="L29" s="12"/>
      <c r="M29" s="12"/>
      <c r="N29" s="12"/>
      <c r="O29" s="12"/>
      <c r="P29" s="12"/>
      <c r="Q29" s="12"/>
      <c r="R29" s="12"/>
      <c r="S29" s="12"/>
    </row>
    <row r="30" spans="1:19" x14ac:dyDescent="0.35">
      <c r="A30" s="1">
        <v>2.8</v>
      </c>
      <c r="B30" s="1">
        <f t="shared" si="0"/>
        <v>1.2277723863741932</v>
      </c>
      <c r="C30" s="1">
        <f t="shared" si="1"/>
        <v>2.8</v>
      </c>
      <c r="D30" s="1">
        <f t="shared" si="2"/>
        <v>-9.6257355091736727</v>
      </c>
      <c r="E30" s="1">
        <f t="shared" si="3"/>
        <v>21.951999999999995</v>
      </c>
      <c r="F30" s="1">
        <f t="shared" si="4"/>
        <v>-75.465766391921591</v>
      </c>
      <c r="G30" s="1">
        <f t="shared" si="5"/>
        <v>172.10367999999994</v>
      </c>
      <c r="H30" s="1">
        <f t="shared" si="6"/>
        <v>-591.65160851266512</v>
      </c>
      <c r="I30" s="5">
        <f t="shared" si="7"/>
        <v>1349.2928511999992</v>
      </c>
      <c r="K30" s="4" t="s">
        <v>25</v>
      </c>
      <c r="L30" s="4" t="s">
        <v>39</v>
      </c>
      <c r="M30" s="4" t="s">
        <v>27</v>
      </c>
      <c r="N30" s="12"/>
      <c r="O30" s="12"/>
      <c r="P30" s="12"/>
      <c r="Q30" s="12"/>
      <c r="R30" s="12"/>
      <c r="S30" s="12"/>
    </row>
    <row r="31" spans="1:19" x14ac:dyDescent="0.35">
      <c r="A31" s="1">
        <v>2.9</v>
      </c>
      <c r="B31" s="1">
        <f t="shared" si="0"/>
        <v>1.2387368592520112</v>
      </c>
      <c r="C31" s="1">
        <f t="shared" si="1"/>
        <v>2.9</v>
      </c>
      <c r="D31" s="1">
        <f t="shared" si="2"/>
        <v>-10.417776986309415</v>
      </c>
      <c r="E31" s="1">
        <f t="shared" si="3"/>
        <v>24.388999999999999</v>
      </c>
      <c r="F31" s="1">
        <f t="shared" si="4"/>
        <v>-87.613504454862166</v>
      </c>
      <c r="G31" s="1">
        <f t="shared" si="5"/>
        <v>205.11148999999997</v>
      </c>
      <c r="H31" s="1">
        <f t="shared" si="6"/>
        <v>-736.82957246539081</v>
      </c>
      <c r="I31" s="5">
        <f t="shared" si="7"/>
        <v>1724.9876308999999</v>
      </c>
      <c r="K31" s="12">
        <v>1</v>
      </c>
      <c r="L31" s="12">
        <v>6.8539589987040017E-3</v>
      </c>
      <c r="M31" s="12">
        <v>-6.8539589987040017E-3</v>
      </c>
      <c r="N31" s="12"/>
      <c r="O31" s="12"/>
      <c r="P31" s="12"/>
      <c r="Q31" s="12"/>
      <c r="R31" s="12"/>
      <c r="S31" s="12"/>
    </row>
    <row r="32" spans="1:19" x14ac:dyDescent="0.35">
      <c r="A32" s="1">
        <v>3</v>
      </c>
      <c r="B32" s="1">
        <f t="shared" si="0"/>
        <v>1.2490457723982544</v>
      </c>
      <c r="C32" s="1">
        <f t="shared" si="1"/>
        <v>3</v>
      </c>
      <c r="D32" s="1">
        <f t="shared" si="2"/>
        <v>-11.24141195158429</v>
      </c>
      <c r="E32" s="1">
        <f t="shared" si="3"/>
        <v>27</v>
      </c>
      <c r="F32" s="1">
        <f t="shared" si="4"/>
        <v>-101.17270756425862</v>
      </c>
      <c r="G32" s="1">
        <f t="shared" si="5"/>
        <v>243</v>
      </c>
      <c r="H32" s="1">
        <f t="shared" si="6"/>
        <v>-910.55436807832746</v>
      </c>
      <c r="I32" s="5">
        <f t="shared" si="7"/>
        <v>2187</v>
      </c>
      <c r="K32" s="12">
        <v>2</v>
      </c>
      <c r="L32" s="12">
        <v>0.10309678191788378</v>
      </c>
      <c r="M32" s="12">
        <v>-3.4281294267217433E-3</v>
      </c>
      <c r="N32" s="12"/>
      <c r="O32" s="12"/>
      <c r="P32" s="12"/>
      <c r="Q32" s="12"/>
      <c r="R32" s="12"/>
      <c r="S32" s="12"/>
    </row>
    <row r="33" spans="1:19" x14ac:dyDescent="0.35">
      <c r="A33" s="1">
        <v>3.1</v>
      </c>
      <c r="B33" s="1">
        <f t="shared" si="0"/>
        <v>1.2587542052323633</v>
      </c>
      <c r="C33" s="1">
        <f t="shared" si="1"/>
        <v>3.1</v>
      </c>
      <c r="D33" s="1">
        <f t="shared" si="2"/>
        <v>-12.096627912283012</v>
      </c>
      <c r="E33" s="1">
        <f t="shared" si="3"/>
        <v>29.791000000000004</v>
      </c>
      <c r="F33" s="1">
        <f t="shared" si="4"/>
        <v>-116.24859423703977</v>
      </c>
      <c r="G33" s="1">
        <f t="shared" si="5"/>
        <v>286.29151000000007</v>
      </c>
      <c r="H33" s="1">
        <f t="shared" si="6"/>
        <v>-1117.1489906179522</v>
      </c>
      <c r="I33" s="5">
        <f t="shared" si="7"/>
        <v>2751.2614111000012</v>
      </c>
      <c r="K33" s="12">
        <v>3</v>
      </c>
      <c r="L33" s="12">
        <v>0.19774147444823004</v>
      </c>
      <c r="M33" s="12">
        <v>-3.4591459834926175E-4</v>
      </c>
      <c r="N33" s="12"/>
      <c r="O33" s="12"/>
      <c r="P33" s="12"/>
      <c r="Q33" s="12"/>
      <c r="R33" s="12"/>
      <c r="S33" s="12"/>
    </row>
    <row r="34" spans="1:19" x14ac:dyDescent="0.35">
      <c r="A34" s="1">
        <v>3.2</v>
      </c>
      <c r="B34" s="1">
        <f t="shared" si="0"/>
        <v>1.2679114584199251</v>
      </c>
      <c r="C34" s="1">
        <f t="shared" si="1"/>
        <v>3.2</v>
      </c>
      <c r="D34" s="1">
        <f t="shared" si="2"/>
        <v>-12.983413334220035</v>
      </c>
      <c r="E34" s="1">
        <f t="shared" si="3"/>
        <v>32.768000000000008</v>
      </c>
      <c r="F34" s="1">
        <f t="shared" si="4"/>
        <v>-132.95015254241321</v>
      </c>
      <c r="G34" s="1">
        <f t="shared" si="5"/>
        <v>335.5443200000002</v>
      </c>
      <c r="H34" s="1">
        <f t="shared" si="6"/>
        <v>-1361.4095620343114</v>
      </c>
      <c r="I34" s="5">
        <f t="shared" si="7"/>
        <v>3435.9738368000026</v>
      </c>
      <c r="K34" s="12">
        <v>4</v>
      </c>
      <c r="L34" s="12">
        <v>0.28934050491810281</v>
      </c>
      <c r="M34" s="12">
        <v>2.1162895597642839E-3</v>
      </c>
      <c r="N34" s="12"/>
      <c r="O34" s="12"/>
      <c r="P34" s="12"/>
      <c r="Q34" s="12"/>
      <c r="R34" s="12"/>
      <c r="S34" s="12"/>
    </row>
    <row r="35" spans="1:19" x14ac:dyDescent="0.35">
      <c r="A35" s="1">
        <v>3.3</v>
      </c>
      <c r="B35" s="1">
        <f t="shared" si="0"/>
        <v>1.2765617616837088</v>
      </c>
      <c r="C35" s="1">
        <f t="shared" si="1"/>
        <v>3.3</v>
      </c>
      <c r="D35" s="1">
        <f t="shared" si="2"/>
        <v>-13.901757584735588</v>
      </c>
      <c r="E35" s="1">
        <f t="shared" si="3"/>
        <v>35.936999999999998</v>
      </c>
      <c r="F35" s="1">
        <f t="shared" si="4"/>
        <v>-151.39014009777054</v>
      </c>
      <c r="G35" s="1">
        <f t="shared" si="5"/>
        <v>391.35392999999988</v>
      </c>
      <c r="H35" s="1">
        <f t="shared" si="6"/>
        <v>-1648.6386256647208</v>
      </c>
      <c r="I35" s="5">
        <f t="shared" si="7"/>
        <v>4261.8442976999986</v>
      </c>
      <c r="K35" s="12">
        <v>5</v>
      </c>
      <c r="L35" s="12">
        <v>0.37671190299802054</v>
      </c>
      <c r="M35" s="12">
        <v>3.7944741143443594E-3</v>
      </c>
      <c r="N35" s="12"/>
      <c r="O35" s="12"/>
      <c r="P35" s="12"/>
      <c r="Q35" s="12"/>
      <c r="R35" s="12"/>
      <c r="S35" s="12"/>
    </row>
    <row r="36" spans="1:19" x14ac:dyDescent="0.35">
      <c r="A36" s="1">
        <v>3.4</v>
      </c>
      <c r="B36" s="1">
        <f t="shared" si="0"/>
        <v>1.2847448850775784</v>
      </c>
      <c r="C36" s="1">
        <f t="shared" si="1"/>
        <v>3.4</v>
      </c>
      <c r="D36" s="1">
        <f t="shared" si="2"/>
        <v>-14.851650871496805</v>
      </c>
      <c r="E36" s="1">
        <f t="shared" si="3"/>
        <v>39.303999999999995</v>
      </c>
      <c r="F36" s="1">
        <f t="shared" si="4"/>
        <v>-171.68508407450304</v>
      </c>
      <c r="G36" s="1">
        <f t="shared" si="5"/>
        <v>454.35423999999989</v>
      </c>
      <c r="H36" s="1">
        <f t="shared" si="6"/>
        <v>-1984.679571901255</v>
      </c>
      <c r="I36" s="5">
        <f t="shared" si="7"/>
        <v>5252.3350143999978</v>
      </c>
      <c r="K36" s="12">
        <v>6</v>
      </c>
      <c r="L36" s="12">
        <v>0.45899831771367849</v>
      </c>
      <c r="M36" s="12">
        <v>4.6492912871275993E-3</v>
      </c>
      <c r="N36" s="12"/>
      <c r="O36" s="12"/>
      <c r="P36" s="12"/>
      <c r="Q36" s="12"/>
      <c r="R36" s="12"/>
      <c r="S36" s="12"/>
    </row>
    <row r="37" spans="1:19" x14ac:dyDescent="0.35">
      <c r="A37" s="1">
        <v>3.5</v>
      </c>
      <c r="B37" s="1">
        <f t="shared" si="0"/>
        <v>1.2924966677897853</v>
      </c>
      <c r="C37" s="1">
        <f t="shared" si="1"/>
        <v>3.5</v>
      </c>
      <c r="D37" s="1">
        <f t="shared" si="2"/>
        <v>-15.833084180424871</v>
      </c>
      <c r="E37" s="1">
        <f t="shared" si="3"/>
        <v>42.875</v>
      </c>
      <c r="F37" s="1">
        <f t="shared" si="4"/>
        <v>-193.95528121020467</v>
      </c>
      <c r="G37" s="1">
        <f t="shared" si="5"/>
        <v>525.21875</v>
      </c>
      <c r="H37" s="1">
        <f t="shared" si="6"/>
        <v>-2375.9521948250072</v>
      </c>
      <c r="I37" s="5">
        <f t="shared" si="7"/>
        <v>6433.9296875</v>
      </c>
      <c r="K37" s="12">
        <v>7</v>
      </c>
      <c r="L37" s="12">
        <v>0.53567056730076412</v>
      </c>
      <c r="M37" s="12">
        <v>4.7489329698200411E-3</v>
      </c>
      <c r="N37" s="12"/>
      <c r="O37" s="12"/>
      <c r="P37" s="12"/>
      <c r="Q37" s="12"/>
      <c r="R37" s="12"/>
      <c r="S37" s="12"/>
    </row>
    <row r="38" spans="1:19" x14ac:dyDescent="0.35">
      <c r="A38" s="1">
        <v>3.6</v>
      </c>
      <c r="B38" s="1">
        <f t="shared" si="0"/>
        <v>1.2998494764564761</v>
      </c>
      <c r="C38" s="1">
        <f t="shared" si="1"/>
        <v>3.6</v>
      </c>
      <c r="D38" s="1">
        <f t="shared" si="2"/>
        <v>-16.846049214875933</v>
      </c>
      <c r="E38" s="1">
        <f t="shared" si="3"/>
        <v>46.656000000000006</v>
      </c>
      <c r="F38" s="1">
        <f t="shared" si="4"/>
        <v>-218.32479782479209</v>
      </c>
      <c r="G38" s="1">
        <f t="shared" si="5"/>
        <v>604.66176000000019</v>
      </c>
      <c r="H38" s="1">
        <f t="shared" si="6"/>
        <v>-2829.4893798093058</v>
      </c>
      <c r="I38" s="5">
        <f t="shared" si="7"/>
        <v>7836.4164096000022</v>
      </c>
      <c r="K38" s="12">
        <v>8</v>
      </c>
      <c r="L38" s="12">
        <v>0.60649087664366785</v>
      </c>
      <c r="M38" s="12">
        <v>4.235087745540711E-3</v>
      </c>
      <c r="N38" s="12"/>
      <c r="O38" s="12"/>
      <c r="P38" s="12"/>
      <c r="Q38" s="12"/>
      <c r="R38" s="12"/>
      <c r="S38" s="12"/>
    </row>
    <row r="39" spans="1:19" x14ac:dyDescent="0.35">
      <c r="A39" s="1">
        <v>3.7</v>
      </c>
      <c r="B39" s="1">
        <f t="shared" si="0"/>
        <v>1.3068326031691921</v>
      </c>
      <c r="C39" s="1">
        <f t="shared" si="1"/>
        <v>3.7</v>
      </c>
      <c r="D39" s="1">
        <f t="shared" si="2"/>
        <v>-17.890538337386243</v>
      </c>
      <c r="E39" s="1">
        <f t="shared" si="3"/>
        <v>50.653000000000006</v>
      </c>
      <c r="F39" s="1">
        <f t="shared" si="4"/>
        <v>-244.92146983881767</v>
      </c>
      <c r="G39" s="1">
        <f t="shared" si="5"/>
        <v>693.43957000000012</v>
      </c>
      <c r="H39" s="1">
        <f t="shared" si="6"/>
        <v>-3352.9749220934145</v>
      </c>
      <c r="I39" s="5">
        <f t="shared" si="7"/>
        <v>9493.1877133000016</v>
      </c>
      <c r="K39" s="12">
        <v>9</v>
      </c>
      <c r="L39" s="12">
        <v>0.67145550662470543</v>
      </c>
      <c r="M39" s="12">
        <v>3.2854355988473083E-3</v>
      </c>
      <c r="N39" s="12"/>
      <c r="O39" s="12"/>
      <c r="P39" s="12"/>
      <c r="Q39" s="12"/>
      <c r="R39" s="12"/>
      <c r="S39" s="12"/>
    </row>
    <row r="40" spans="1:19" x14ac:dyDescent="0.35">
      <c r="A40" s="1">
        <v>3.8</v>
      </c>
      <c r="B40" s="1">
        <f t="shared" si="0"/>
        <v>1.313472611823808</v>
      </c>
      <c r="C40" s="1">
        <f t="shared" si="1"/>
        <v>3.8</v>
      </c>
      <c r="D40" s="1">
        <f t="shared" si="2"/>
        <v>-18.966544514735787</v>
      </c>
      <c r="E40" s="1">
        <f t="shared" si="3"/>
        <v>54.871999999999993</v>
      </c>
      <c r="F40" s="1">
        <f t="shared" si="4"/>
        <v>-273.87690279278479</v>
      </c>
      <c r="G40" s="1">
        <f t="shared" si="5"/>
        <v>792.35167999999999</v>
      </c>
      <c r="H40" s="1">
        <f t="shared" si="6"/>
        <v>-3954.7824763278118</v>
      </c>
      <c r="I40" s="5">
        <f t="shared" si="7"/>
        <v>11441.558259199999</v>
      </c>
      <c r="K40" s="12">
        <v>10</v>
      </c>
      <c r="L40" s="12">
        <v>0.73073317347192235</v>
      </c>
      <c r="M40" s="12">
        <v>2.0819283145842027E-3</v>
      </c>
      <c r="N40" s="12"/>
      <c r="O40" s="12"/>
      <c r="P40" s="12"/>
      <c r="Q40" s="12"/>
      <c r="R40" s="12"/>
      <c r="S40" s="12"/>
    </row>
    <row r="41" spans="1:19" x14ac:dyDescent="0.35">
      <c r="A41" s="1">
        <v>3.9</v>
      </c>
      <c r="B41" s="1">
        <f t="shared" si="0"/>
        <v>1.319793640151862</v>
      </c>
      <c r="C41" s="1">
        <f t="shared" si="1"/>
        <v>3.9</v>
      </c>
      <c r="D41" s="1">
        <f t="shared" si="2"/>
        <v>-20.074061266709819</v>
      </c>
      <c r="E41" s="1">
        <f t="shared" si="3"/>
        <v>59.318999999999996</v>
      </c>
      <c r="F41" s="1">
        <f t="shared" si="4"/>
        <v>-305.32647186665633</v>
      </c>
      <c r="G41" s="1">
        <f t="shared" si="5"/>
        <v>902.24198999999987</v>
      </c>
      <c r="H41" s="1">
        <f t="shared" si="6"/>
        <v>-4644.0156370918421</v>
      </c>
      <c r="I41" s="5">
        <f t="shared" si="7"/>
        <v>13723.100667899997</v>
      </c>
      <c r="K41" s="12">
        <v>11</v>
      </c>
      <c r="L41" s="12">
        <v>0.78460937868416536</v>
      </c>
      <c r="M41" s="12">
        <v>7.8878471328291955E-4</v>
      </c>
      <c r="N41" s="12"/>
      <c r="O41" s="12"/>
      <c r="P41" s="12"/>
      <c r="Q41" s="12"/>
      <c r="R41" s="12"/>
      <c r="S41" s="12"/>
    </row>
    <row r="42" spans="1:19" x14ac:dyDescent="0.35">
      <c r="A42" s="1">
        <v>4</v>
      </c>
      <c r="B42" s="1">
        <f t="shared" si="0"/>
        <v>1.3258176636680326</v>
      </c>
      <c r="C42" s="1">
        <f t="shared" si="1"/>
        <v>4</v>
      </c>
      <c r="D42" s="1">
        <f t="shared" si="2"/>
        <v>-21.213082618688521</v>
      </c>
      <c r="E42" s="1">
        <f t="shared" si="3"/>
        <v>64</v>
      </c>
      <c r="F42" s="1">
        <f t="shared" si="4"/>
        <v>-339.40932189901633</v>
      </c>
      <c r="G42" s="1">
        <f t="shared" si="5"/>
        <v>1024</v>
      </c>
      <c r="H42" s="1">
        <f t="shared" si="6"/>
        <v>-5430.5491503842613</v>
      </c>
      <c r="I42" s="5">
        <f t="shared" si="7"/>
        <v>16384</v>
      </c>
      <c r="K42" s="12">
        <v>12</v>
      </c>
      <c r="L42" s="12">
        <v>0.83344106608586666</v>
      </c>
      <c r="M42" s="12">
        <v>-4.5979941143492464E-4</v>
      </c>
      <c r="N42" s="12"/>
      <c r="O42" s="12"/>
      <c r="P42" s="12"/>
      <c r="Q42" s="12"/>
      <c r="R42" s="12"/>
      <c r="S42" s="12"/>
    </row>
    <row r="43" spans="1:19" x14ac:dyDescent="0.35">
      <c r="A43" s="1">
        <v>4.0999999999999996</v>
      </c>
      <c r="B43" s="1">
        <f t="shared" si="0"/>
        <v>1.3315647268312361</v>
      </c>
      <c r="C43" s="1">
        <f t="shared" si="1"/>
        <v>4.0999999999999996</v>
      </c>
      <c r="D43" s="1">
        <f t="shared" si="2"/>
        <v>-22.383603058033078</v>
      </c>
      <c r="E43" s="1">
        <f t="shared" si="3"/>
        <v>68.920999999999992</v>
      </c>
      <c r="F43" s="1">
        <f t="shared" si="4"/>
        <v>-376.26836740553597</v>
      </c>
      <c r="G43" s="1">
        <f t="shared" si="5"/>
        <v>1158.5620099999996</v>
      </c>
      <c r="H43" s="1">
        <f t="shared" si="6"/>
        <v>-6325.0712560870588</v>
      </c>
      <c r="I43" s="5">
        <f t="shared" si="7"/>
        <v>19475.427388099994</v>
      </c>
      <c r="K43" s="12">
        <v>13</v>
      </c>
      <c r="L43" s="12">
        <v>0.87762225315403342</v>
      </c>
      <c r="M43" s="12">
        <v>-1.5642025558399997E-3</v>
      </c>
      <c r="N43" s="12"/>
      <c r="O43" s="12"/>
      <c r="P43" s="12"/>
      <c r="Q43" s="12"/>
      <c r="R43" s="12"/>
      <c r="S43" s="12"/>
    </row>
    <row r="44" spans="1:19" x14ac:dyDescent="0.35">
      <c r="A44" s="1">
        <v>4.2</v>
      </c>
      <c r="B44" s="1">
        <f t="shared" si="0"/>
        <v>1.3370531459259951</v>
      </c>
      <c r="C44" s="1">
        <f t="shared" si="1"/>
        <v>4.2</v>
      </c>
      <c r="D44" s="1">
        <f t="shared" si="2"/>
        <v>-23.585617494134553</v>
      </c>
      <c r="E44" s="1">
        <f t="shared" si="3"/>
        <v>74.088000000000008</v>
      </c>
      <c r="F44" s="1">
        <f t="shared" si="4"/>
        <v>-416.05029259653355</v>
      </c>
      <c r="G44" s="1">
        <f t="shared" si="5"/>
        <v>1306.9123200000001</v>
      </c>
      <c r="H44" s="1">
        <f t="shared" si="6"/>
        <v>-7339.127161402851</v>
      </c>
      <c r="I44" s="5">
        <f t="shared" si="7"/>
        <v>23053.933324800004</v>
      </c>
      <c r="K44" s="12">
        <v>14</v>
      </c>
      <c r="L44" s="12">
        <v>0.91755936773678037</v>
      </c>
      <c r="M44" s="12">
        <v>-2.4586671834199159E-3</v>
      </c>
      <c r="N44" s="12"/>
      <c r="O44" s="12"/>
      <c r="P44" s="12"/>
      <c r="Q44" s="12"/>
      <c r="R44" s="12"/>
      <c r="S44" s="12"/>
    </row>
    <row r="45" spans="1:19" x14ac:dyDescent="0.35">
      <c r="A45" s="1">
        <v>4.3</v>
      </c>
      <c r="B45" s="1">
        <f t="shared" si="0"/>
        <v>1.3422996875030344</v>
      </c>
      <c r="C45" s="1">
        <f t="shared" si="1"/>
        <v>4.3</v>
      </c>
      <c r="D45" s="1">
        <f t="shared" si="2"/>
        <v>-24.819121221931105</v>
      </c>
      <c r="E45" s="1">
        <f t="shared" si="3"/>
        <v>79.506999999999991</v>
      </c>
      <c r="F45" s="1">
        <f t="shared" si="4"/>
        <v>-458.90555139350613</v>
      </c>
      <c r="G45" s="1">
        <f t="shared" si="5"/>
        <v>1470.0844299999999</v>
      </c>
      <c r="H45" s="1">
        <f t="shared" si="6"/>
        <v>-8485.1636452659277</v>
      </c>
      <c r="I45" s="5">
        <f t="shared" si="7"/>
        <v>27181.861110699996</v>
      </c>
      <c r="K45" s="12">
        <v>15</v>
      </c>
      <c r="L45" s="12">
        <v>0.95365436094458467</v>
      </c>
      <c r="M45" s="12">
        <v>-3.1075201325095891E-3</v>
      </c>
      <c r="N45" s="12"/>
      <c r="O45" s="12"/>
      <c r="P45" s="12"/>
      <c r="Q45" s="12"/>
      <c r="R45" s="12"/>
      <c r="S45" s="12"/>
    </row>
    <row r="46" spans="1:19" x14ac:dyDescent="0.35">
      <c r="A46" s="1">
        <v>4.4000000000000004</v>
      </c>
      <c r="B46" s="1">
        <f t="shared" si="0"/>
        <v>1.3473197256542637</v>
      </c>
      <c r="C46" s="1">
        <f t="shared" si="1"/>
        <v>4.4000000000000004</v>
      </c>
      <c r="D46" s="1">
        <f t="shared" si="2"/>
        <v>-26.08410988866655</v>
      </c>
      <c r="E46" s="1">
        <f t="shared" si="3"/>
        <v>85.184000000000026</v>
      </c>
      <c r="F46" s="1">
        <f t="shared" si="4"/>
        <v>-504.98836744458447</v>
      </c>
      <c r="G46" s="1">
        <f t="shared" si="5"/>
        <v>1649.1622400000006</v>
      </c>
      <c r="H46" s="1">
        <f t="shared" si="6"/>
        <v>-9776.5747937271572</v>
      </c>
      <c r="I46" s="5">
        <f t="shared" si="7"/>
        <v>31927.78096640002</v>
      </c>
      <c r="K46" s="12">
        <v>16</v>
      </c>
      <c r="L46" s="12">
        <v>0.98629368118785776</v>
      </c>
      <c r="M46" s="12">
        <v>-3.4999579405287085E-3</v>
      </c>
      <c r="N46" s="12"/>
      <c r="O46" s="12"/>
      <c r="P46" s="12"/>
      <c r="Q46" s="12"/>
      <c r="R46" s="12"/>
      <c r="S46" s="12"/>
    </row>
    <row r="47" spans="1:19" x14ac:dyDescent="0.35">
      <c r="A47" s="1">
        <v>4.5</v>
      </c>
      <c r="B47" s="1">
        <f t="shared" si="0"/>
        <v>1.3521273809209546</v>
      </c>
      <c r="C47" s="1">
        <f t="shared" si="1"/>
        <v>4.5</v>
      </c>
      <c r="D47" s="1">
        <f t="shared" si="2"/>
        <v>-27.380579463649333</v>
      </c>
      <c r="E47" s="1">
        <f t="shared" si="3"/>
        <v>91.125</v>
      </c>
      <c r="F47" s="1">
        <f t="shared" si="4"/>
        <v>-554.45673413889892</v>
      </c>
      <c r="G47" s="1">
        <f t="shared" si="5"/>
        <v>1845.28125</v>
      </c>
      <c r="H47" s="1">
        <f t="shared" si="6"/>
        <v>-11227.748866312704</v>
      </c>
      <c r="I47" s="5">
        <f t="shared" si="7"/>
        <v>37366.9453125</v>
      </c>
      <c r="K47" s="12">
        <v>17</v>
      </c>
      <c r="L47" s="12">
        <v>1.0158414891423537</v>
      </c>
      <c r="M47" s="12">
        <v>-3.6444776910196097E-3</v>
      </c>
      <c r="N47" s="12"/>
      <c r="O47" s="12"/>
      <c r="P47" s="12"/>
      <c r="Q47" s="12"/>
      <c r="R47" s="12"/>
      <c r="S47" s="12"/>
    </row>
    <row r="48" spans="1:19" x14ac:dyDescent="0.35">
      <c r="A48" s="1">
        <v>4.5999999999999996</v>
      </c>
      <c r="B48" s="1">
        <f t="shared" si="0"/>
        <v>1.3567356432310751</v>
      </c>
      <c r="C48" s="1">
        <f t="shared" si="1"/>
        <v>4.5999999999999996</v>
      </c>
      <c r="D48" s="1">
        <f t="shared" si="2"/>
        <v>-28.708526210769545</v>
      </c>
      <c r="E48" s="1">
        <f t="shared" si="3"/>
        <v>97.33599999999997</v>
      </c>
      <c r="F48" s="1">
        <f t="shared" si="4"/>
        <v>-607.47241461988347</v>
      </c>
      <c r="G48" s="1">
        <f t="shared" si="5"/>
        <v>2059.6297599999994</v>
      </c>
      <c r="H48" s="1">
        <f t="shared" si="6"/>
        <v>-12854.116293356734</v>
      </c>
      <c r="I48" s="5">
        <f t="shared" si="7"/>
        <v>43581.765721599972</v>
      </c>
      <c r="K48" s="12">
        <v>18</v>
      </c>
      <c r="L48" s="12">
        <v>1.0426358530262829</v>
      </c>
      <c r="M48" s="12">
        <v>-3.5635934901918631E-3</v>
      </c>
      <c r="N48" s="12"/>
      <c r="O48" s="12"/>
      <c r="P48" s="12"/>
      <c r="Q48" s="12"/>
      <c r="R48" s="12"/>
      <c r="S48" s="12"/>
    </row>
    <row r="49" spans="1:19" x14ac:dyDescent="0.35">
      <c r="A49" s="1">
        <v>4.7</v>
      </c>
      <c r="B49" s="1">
        <f t="shared" si="0"/>
        <v>1.3611564809206842</v>
      </c>
      <c r="C49" s="1">
        <f t="shared" si="1"/>
        <v>4.7</v>
      </c>
      <c r="D49" s="1">
        <f t="shared" si="2"/>
        <v>-30.067946663537917</v>
      </c>
      <c r="E49" s="1">
        <f t="shared" si="3"/>
        <v>103.82300000000002</v>
      </c>
      <c r="F49" s="1">
        <f t="shared" si="4"/>
        <v>-664.20094179755279</v>
      </c>
      <c r="G49" s="1">
        <f t="shared" si="5"/>
        <v>2293.4500700000008</v>
      </c>
      <c r="H49" s="1">
        <f t="shared" si="6"/>
        <v>-14672.198804307944</v>
      </c>
      <c r="I49" s="5">
        <f t="shared" si="7"/>
        <v>50662.31204630003</v>
      </c>
      <c r="K49" s="12">
        <v>19</v>
      </c>
      <c r="L49" s="12">
        <v>1.0669869910496235</v>
      </c>
      <c r="M49" s="12">
        <v>-3.2891686470637449E-3</v>
      </c>
      <c r="N49" s="12"/>
      <c r="O49" s="12"/>
      <c r="P49" s="12"/>
      <c r="Q49" s="12"/>
      <c r="R49" s="12"/>
      <c r="S49" s="12"/>
    </row>
    <row r="50" spans="1:19" x14ac:dyDescent="0.35">
      <c r="A50" s="1">
        <v>4.8</v>
      </c>
      <c r="B50" s="1">
        <f t="shared" si="0"/>
        <v>1.3654009376051293</v>
      </c>
      <c r="C50" s="1">
        <f t="shared" si="1"/>
        <v>4.8</v>
      </c>
      <c r="D50" s="1">
        <f t="shared" si="2"/>
        <v>-31.458837602422179</v>
      </c>
      <c r="E50" s="1">
        <f t="shared" si="3"/>
        <v>110.592</v>
      </c>
      <c r="F50" s="1">
        <f t="shared" si="4"/>
        <v>-724.81161835980697</v>
      </c>
      <c r="G50" s="1">
        <f t="shared" si="5"/>
        <v>2548.0396799999999</v>
      </c>
      <c r="H50" s="1">
        <f t="shared" si="6"/>
        <v>-16699.659687009953</v>
      </c>
      <c r="I50" s="5">
        <f t="shared" si="7"/>
        <v>58706.834227199994</v>
      </c>
      <c r="K50" s="12">
        <v>20</v>
      </c>
      <c r="L50" s="12">
        <v>1.089176891654428</v>
      </c>
      <c r="M50" s="12">
        <v>-2.8584938965545703E-3</v>
      </c>
      <c r="N50" s="12"/>
      <c r="O50" s="12"/>
      <c r="P50" s="12"/>
      <c r="Q50" s="12"/>
      <c r="R50" s="12"/>
      <c r="S50" s="12"/>
    </row>
    <row r="51" spans="1:19" x14ac:dyDescent="0.35">
      <c r="A51" s="1">
        <v>4.9000000000000004</v>
      </c>
      <c r="B51" s="1">
        <f t="shared" si="0"/>
        <v>1.3694792184202558</v>
      </c>
      <c r="C51" s="1">
        <f t="shared" si="1"/>
        <v>4.9000000000000004</v>
      </c>
      <c r="D51" s="1">
        <f t="shared" si="2"/>
        <v>-32.881196034270346</v>
      </c>
      <c r="E51" s="1">
        <f t="shared" si="3"/>
        <v>117.64900000000003</v>
      </c>
      <c r="F51" s="1">
        <f t="shared" si="4"/>
        <v>-789.47751678283123</v>
      </c>
      <c r="G51" s="1">
        <f t="shared" si="5"/>
        <v>2824.7524900000012</v>
      </c>
      <c r="H51" s="1">
        <f t="shared" si="6"/>
        <v>-18955.355177955782</v>
      </c>
      <c r="I51" s="5">
        <f t="shared" si="7"/>
        <v>67822.307284900045</v>
      </c>
      <c r="K51" s="12">
        <v>21</v>
      </c>
      <c r="L51" s="12">
        <v>1.1094598410412595</v>
      </c>
      <c r="M51" s="12">
        <v>-2.311123247169089E-3</v>
      </c>
      <c r="N51" s="12"/>
      <c r="O51" s="12"/>
      <c r="P51" s="12"/>
      <c r="Q51" s="12"/>
      <c r="R51" s="12"/>
      <c r="S51" s="12"/>
    </row>
    <row r="52" spans="1:19" x14ac:dyDescent="0.35">
      <c r="A52" s="1">
        <v>5</v>
      </c>
      <c r="B52" s="1">
        <f t="shared" si="0"/>
        <v>1.3734007669450159</v>
      </c>
      <c r="C52" s="1">
        <f t="shared" si="1"/>
        <v>5</v>
      </c>
      <c r="D52" s="1">
        <f t="shared" si="2"/>
        <v>-34.335019173625398</v>
      </c>
      <c r="E52" s="1">
        <f t="shared" si="3"/>
        <v>125</v>
      </c>
      <c r="F52" s="1">
        <f t="shared" si="4"/>
        <v>-858.37547934063491</v>
      </c>
      <c r="G52" s="1">
        <f t="shared" si="5"/>
        <v>3125</v>
      </c>
      <c r="H52" s="1">
        <f t="shared" si="6"/>
        <v>-21459.386983515873</v>
      </c>
      <c r="I52" s="5">
        <f t="shared" si="7"/>
        <v>78125</v>
      </c>
      <c r="K52" s="12">
        <v>22</v>
      </c>
      <c r="L52" s="12">
        <v>1.128063531677161</v>
      </c>
      <c r="M52" s="12">
        <v>-1.6864147833632881E-3</v>
      </c>
      <c r="N52" s="12"/>
      <c r="O52" s="12"/>
      <c r="P52" s="12"/>
      <c r="Q52" s="12"/>
      <c r="R52" s="12"/>
      <c r="S52" s="12"/>
    </row>
    <row r="53" spans="1:19" x14ac:dyDescent="0.35">
      <c r="A53" s="1">
        <v>5.0999999999999996</v>
      </c>
      <c r="B53" s="1">
        <f t="shared" si="0"/>
        <v>1.3771743339389513</v>
      </c>
      <c r="C53" s="1">
        <f t="shared" si="1"/>
        <v>5.0999999999999996</v>
      </c>
      <c r="D53" s="1">
        <f t="shared" si="2"/>
        <v>-35.82030442575212</v>
      </c>
      <c r="E53" s="1">
        <f t="shared" si="3"/>
        <v>132.65099999999998</v>
      </c>
      <c r="F53" s="1">
        <f t="shared" si="4"/>
        <v>-931.68611811381254</v>
      </c>
      <c r="G53" s="1">
        <f t="shared" si="5"/>
        <v>3450.2525099999989</v>
      </c>
      <c r="H53" s="1">
        <f t="shared" si="6"/>
        <v>-24233.15593214026</v>
      </c>
      <c r="I53" s="5">
        <f t="shared" si="7"/>
        <v>89741.067785099964</v>
      </c>
      <c r="K53" s="12">
        <v>23</v>
      </c>
      <c r="L53" s="12">
        <v>1.1451905275397101</v>
      </c>
      <c r="M53" s="12">
        <v>-1.0216938716895996E-3</v>
      </c>
      <c r="N53" s="12"/>
      <c r="O53" s="12"/>
      <c r="P53" s="12"/>
      <c r="Q53" s="12"/>
      <c r="R53" s="12"/>
      <c r="S53" s="12"/>
    </row>
    <row r="54" spans="1:19" x14ac:dyDescent="0.35">
      <c r="A54" s="1">
        <v>5.2</v>
      </c>
      <c r="B54" s="1">
        <f t="shared" si="0"/>
        <v>1.380808038876181</v>
      </c>
      <c r="C54" s="1">
        <f t="shared" si="1"/>
        <v>5.2</v>
      </c>
      <c r="D54" s="1">
        <f t="shared" si="2"/>
        <v>-37.33704937121194</v>
      </c>
      <c r="E54" s="1">
        <f t="shared" si="3"/>
        <v>140.60800000000003</v>
      </c>
      <c r="F54" s="1">
        <f t="shared" si="4"/>
        <v>-1009.5938149975709</v>
      </c>
      <c r="G54" s="1">
        <f t="shared" si="5"/>
        <v>3802.040320000001</v>
      </c>
      <c r="H54" s="1">
        <f t="shared" si="6"/>
        <v>-27299.41675753432</v>
      </c>
      <c r="I54" s="5">
        <f t="shared" si="7"/>
        <v>102807.17025280005</v>
      </c>
      <c r="K54" s="12">
        <v>24</v>
      </c>
      <c r="L54" s="12">
        <v>1.1610199330084643</v>
      </c>
      <c r="M54" s="12">
        <v>-3.5094675505864537E-4</v>
      </c>
      <c r="N54" s="12"/>
      <c r="O54" s="12"/>
      <c r="P54" s="12"/>
      <c r="Q54" s="12"/>
      <c r="R54" s="12"/>
      <c r="S54" s="12"/>
    </row>
    <row r="55" spans="1:19" x14ac:dyDescent="0.35">
      <c r="A55" s="1">
        <v>5.3</v>
      </c>
      <c r="B55" s="1">
        <f t="shared" si="0"/>
        <v>1.3843094251276797</v>
      </c>
      <c r="C55" s="1">
        <f t="shared" si="1"/>
        <v>5.3</v>
      </c>
      <c r="D55" s="1">
        <f t="shared" si="2"/>
        <v>-38.88525175183652</v>
      </c>
      <c r="E55" s="1">
        <f t="shared" si="3"/>
        <v>148.87699999999998</v>
      </c>
      <c r="F55" s="1">
        <f t="shared" si="4"/>
        <v>-1092.2867217090879</v>
      </c>
      <c r="G55" s="1">
        <f t="shared" si="5"/>
        <v>4181.9549299999999</v>
      </c>
      <c r="H55" s="1">
        <f t="shared" si="6"/>
        <v>-30682.334012808282</v>
      </c>
      <c r="I55" s="5">
        <f t="shared" si="7"/>
        <v>117471.11398369998</v>
      </c>
      <c r="K55" s="12">
        <v>25</v>
      </c>
      <c r="L55" s="12">
        <v>1.1757091614765562</v>
      </c>
      <c r="M55" s="12">
        <v>2.9604561857876632E-4</v>
      </c>
      <c r="N55" s="12"/>
      <c r="O55" s="12"/>
      <c r="P55" s="12"/>
      <c r="Q55" s="12"/>
      <c r="R55" s="12"/>
      <c r="S55" s="12"/>
    </row>
    <row r="56" spans="1:19" x14ac:dyDescent="0.35">
      <c r="A56" s="1">
        <v>5.4</v>
      </c>
      <c r="B56" s="1">
        <f t="shared" si="0"/>
        <v>1.3876855095324125</v>
      </c>
      <c r="C56" s="1">
        <f t="shared" si="1"/>
        <v>5.4</v>
      </c>
      <c r="D56" s="1">
        <f t="shared" si="2"/>
        <v>-40.464909457965156</v>
      </c>
      <c r="E56" s="1">
        <f t="shared" si="3"/>
        <v>157.46400000000003</v>
      </c>
      <c r="F56" s="1">
        <f t="shared" si="4"/>
        <v>-1179.9567597942641</v>
      </c>
      <c r="G56" s="1">
        <f t="shared" si="5"/>
        <v>4591.6502400000018</v>
      </c>
      <c r="H56" s="1">
        <f t="shared" si="6"/>
        <v>-34407.539115600746</v>
      </c>
      <c r="I56" s="5">
        <f t="shared" si="7"/>
        <v>133892.52099840005</v>
      </c>
      <c r="K56" s="12">
        <v>26</v>
      </c>
      <c r="L56" s="12">
        <v>1.1893957335448861</v>
      </c>
      <c r="M56" s="12">
        <v>8.9421613764550933E-4</v>
      </c>
      <c r="N56" s="12"/>
      <c r="O56" s="12"/>
      <c r="P56" s="12"/>
      <c r="Q56" s="12"/>
      <c r="R56" s="12"/>
      <c r="S56" s="12"/>
    </row>
    <row r="57" spans="1:19" x14ac:dyDescent="0.35">
      <c r="A57" s="1">
        <v>5.5</v>
      </c>
      <c r="B57" s="1">
        <f t="shared" si="0"/>
        <v>1.3909428270024184</v>
      </c>
      <c r="C57" s="1">
        <f t="shared" si="1"/>
        <v>5.5</v>
      </c>
      <c r="D57" s="1">
        <f t="shared" si="2"/>
        <v>-42.076020516823156</v>
      </c>
      <c r="E57" s="1">
        <f t="shared" si="3"/>
        <v>166.375</v>
      </c>
      <c r="F57" s="1">
        <f t="shared" si="4"/>
        <v>-1272.7996206339005</v>
      </c>
      <c r="G57" s="1">
        <f t="shared" si="5"/>
        <v>5032.84375</v>
      </c>
      <c r="H57" s="1">
        <f t="shared" si="6"/>
        <v>-38502.188524175494</v>
      </c>
      <c r="I57" s="5">
        <f t="shared" si="7"/>
        <v>152243.5234375</v>
      </c>
      <c r="K57" s="12">
        <v>27</v>
      </c>
      <c r="L57" s="12">
        <v>1.2021990578269157</v>
      </c>
      <c r="M57" s="12">
        <v>1.4234351497617315E-3</v>
      </c>
      <c r="N57" s="12"/>
      <c r="O57" s="12"/>
      <c r="P57" s="12"/>
      <c r="Q57" s="12"/>
      <c r="R57" s="12"/>
      <c r="S57" s="12"/>
    </row>
    <row r="58" spans="1:19" x14ac:dyDescent="0.35">
      <c r="A58" s="1">
        <v>5.6</v>
      </c>
      <c r="B58" s="1">
        <f t="shared" si="0"/>
        <v>1.3940874707248601</v>
      </c>
      <c r="C58" s="1">
        <f t="shared" si="1"/>
        <v>5.6</v>
      </c>
      <c r="D58" s="1">
        <f t="shared" si="2"/>
        <v>-43.718583081931605</v>
      </c>
      <c r="E58" s="1">
        <f t="shared" si="3"/>
        <v>175.61599999999996</v>
      </c>
      <c r="F58" s="1">
        <f t="shared" si="4"/>
        <v>-1371.0147654493749</v>
      </c>
      <c r="G58" s="1">
        <f t="shared" si="5"/>
        <v>5507.3177599999981</v>
      </c>
      <c r="H58" s="1">
        <f t="shared" si="6"/>
        <v>-42995.023044492395</v>
      </c>
      <c r="I58" s="5">
        <f t="shared" si="7"/>
        <v>172709.48495359989</v>
      </c>
      <c r="K58" s="12">
        <v>28</v>
      </c>
      <c r="L58" s="12">
        <v>1.2142221632614787</v>
      </c>
      <c r="M58" s="12">
        <v>1.8685115224776894E-3</v>
      </c>
      <c r="N58" s="12"/>
      <c r="O58" s="12"/>
      <c r="P58" s="12"/>
      <c r="Q58" s="12"/>
      <c r="R58" s="12"/>
      <c r="S58" s="12"/>
    </row>
    <row r="59" spans="1:19" x14ac:dyDescent="0.35">
      <c r="A59" s="1">
        <v>5.7</v>
      </c>
      <c r="B59" s="1">
        <f t="shared" si="0"/>
        <v>1.3971251284533228</v>
      </c>
      <c r="C59" s="1">
        <f t="shared" si="1"/>
        <v>5.7</v>
      </c>
      <c r="D59" s="1">
        <f t="shared" si="2"/>
        <v>-45.392595423448462</v>
      </c>
      <c r="E59" s="1">
        <f t="shared" si="3"/>
        <v>185.19300000000001</v>
      </c>
      <c r="F59" s="1">
        <f t="shared" si="4"/>
        <v>-1474.8054253078406</v>
      </c>
      <c r="G59" s="1">
        <f t="shared" si="5"/>
        <v>6016.9205700000011</v>
      </c>
      <c r="H59" s="1">
        <f t="shared" si="6"/>
        <v>-47916.428268251744</v>
      </c>
      <c r="I59" s="5">
        <f t="shared" si="7"/>
        <v>195489.74931930003</v>
      </c>
      <c r="K59" s="12">
        <v>29</v>
      </c>
      <c r="L59" s="12">
        <v>1.2255533627062314</v>
      </c>
      <c r="M59" s="12">
        <v>2.2190236679617836E-3</v>
      </c>
      <c r="N59" s="12"/>
      <c r="O59" s="12"/>
      <c r="P59" s="12"/>
      <c r="Q59" s="12"/>
      <c r="R59" s="12"/>
      <c r="S59" s="12"/>
    </row>
    <row r="60" spans="1:19" x14ac:dyDescent="0.35">
      <c r="A60" s="1">
        <v>5.8</v>
      </c>
      <c r="B60" s="1">
        <f t="shared" si="0"/>
        <v>1.4000611153196139</v>
      </c>
      <c r="C60" s="1">
        <f t="shared" si="1"/>
        <v>5.8</v>
      </c>
      <c r="D60" s="1">
        <f t="shared" si="2"/>
        <v>-47.098055919351808</v>
      </c>
      <c r="E60" s="1">
        <f t="shared" si="3"/>
        <v>195.11199999999999</v>
      </c>
      <c r="F60" s="1">
        <f t="shared" si="4"/>
        <v>-1584.3786011269949</v>
      </c>
      <c r="G60" s="1">
        <f t="shared" si="5"/>
        <v>6563.5676799999992</v>
      </c>
      <c r="H60" s="1">
        <f t="shared" si="6"/>
        <v>-53298.496141912103</v>
      </c>
      <c r="I60" s="5">
        <f t="shared" si="7"/>
        <v>220798.41675519999</v>
      </c>
      <c r="K60" s="12">
        <v>30</v>
      </c>
      <c r="L60" s="12">
        <v>1.2362678350445893</v>
      </c>
      <c r="M60" s="12">
        <v>2.4690242074218993E-3</v>
      </c>
      <c r="N60" s="12"/>
      <c r="O60" s="12"/>
      <c r="P60" s="12"/>
      <c r="Q60" s="12"/>
      <c r="R60" s="12"/>
      <c r="S60" s="12"/>
    </row>
    <row r="61" spans="1:19" x14ac:dyDescent="0.35">
      <c r="A61" s="1">
        <v>5.9</v>
      </c>
      <c r="B61" s="1">
        <f t="shared" si="0"/>
        <v>1.4029004035445221</v>
      </c>
      <c r="C61" s="1">
        <f t="shared" si="1"/>
        <v>5.9</v>
      </c>
      <c r="D61" s="1">
        <f t="shared" si="2"/>
        <v>-48.834963047384818</v>
      </c>
      <c r="E61" s="1">
        <f t="shared" si="3"/>
        <v>205.37900000000002</v>
      </c>
      <c r="F61" s="1">
        <f t="shared" si="4"/>
        <v>-1699.9450636794654</v>
      </c>
      <c r="G61" s="1">
        <f t="shared" si="5"/>
        <v>7149.2429900000006</v>
      </c>
      <c r="H61" s="1">
        <f t="shared" si="6"/>
        <v>-59175.087666682201</v>
      </c>
      <c r="I61" s="5">
        <f t="shared" si="7"/>
        <v>248865.14848190005</v>
      </c>
      <c r="K61" s="12">
        <v>31</v>
      </c>
      <c r="L61" s="12">
        <v>1.246429118163459</v>
      </c>
      <c r="M61" s="12">
        <v>2.6166542347954014E-3</v>
      </c>
      <c r="N61" s="12"/>
      <c r="O61" s="12"/>
      <c r="P61" s="12"/>
      <c r="Q61" s="12"/>
      <c r="R61" s="12"/>
      <c r="S61" s="12"/>
    </row>
    <row r="62" spans="1:19" x14ac:dyDescent="0.35">
      <c r="A62" s="1">
        <v>6</v>
      </c>
      <c r="B62" s="1">
        <f t="shared" si="0"/>
        <v>1.4056476493802699</v>
      </c>
      <c r="C62" s="1">
        <f t="shared" si="1"/>
        <v>6</v>
      </c>
      <c r="D62" s="1">
        <f t="shared" si="2"/>
        <v>-50.603315377689718</v>
      </c>
      <c r="E62" s="1">
        <f t="shared" si="3"/>
        <v>216</v>
      </c>
      <c r="F62" s="1">
        <f t="shared" si="4"/>
        <v>-1821.7193535968297</v>
      </c>
      <c r="G62" s="1">
        <f t="shared" si="5"/>
        <v>7776</v>
      </c>
      <c r="H62" s="1">
        <f t="shared" si="6"/>
        <v>-65581.896729485874</v>
      </c>
      <c r="I62" s="5">
        <f t="shared" si="7"/>
        <v>279936</v>
      </c>
      <c r="K62" s="12">
        <v>32</v>
      </c>
      <c r="L62" s="12">
        <v>1.2560905086837326</v>
      </c>
      <c r="M62" s="12">
        <v>2.6636965486306341E-3</v>
      </c>
      <c r="N62" s="12"/>
      <c r="O62" s="12"/>
      <c r="P62" s="12"/>
      <c r="Q62" s="12"/>
      <c r="R62" s="12"/>
      <c r="S62" s="12"/>
    </row>
    <row r="63" spans="1:19" x14ac:dyDescent="0.35">
      <c r="A63" s="1">
        <v>6.1</v>
      </c>
      <c r="B63" s="1">
        <f t="shared" si="0"/>
        <v>1.4083072175776932</v>
      </c>
      <c r="C63" s="1">
        <f t="shared" si="1"/>
        <v>6.1</v>
      </c>
      <c r="D63" s="1">
        <f t="shared" si="2"/>
        <v>-52.403111566065952</v>
      </c>
      <c r="E63" s="1">
        <f t="shared" si="3"/>
        <v>226.98099999999994</v>
      </c>
      <c r="F63" s="1">
        <f t="shared" si="4"/>
        <v>-1949.919781373314</v>
      </c>
      <c r="G63" s="1">
        <f t="shared" si="5"/>
        <v>8445.9630099999977</v>
      </c>
      <c r="H63" s="1">
        <f t="shared" si="6"/>
        <v>-72556.515064900988</v>
      </c>
      <c r="I63" s="5">
        <f t="shared" si="7"/>
        <v>314274.28360209981</v>
      </c>
      <c r="K63" s="12">
        <v>33</v>
      </c>
      <c r="L63" s="12">
        <v>1.2652963667525887</v>
      </c>
      <c r="M63" s="12">
        <v>2.6150916673364222E-3</v>
      </c>
      <c r="N63" s="12"/>
      <c r="O63" s="12"/>
      <c r="P63" s="12"/>
      <c r="Q63" s="12"/>
      <c r="R63" s="12"/>
      <c r="S63" s="12"/>
    </row>
    <row r="64" spans="1:19" x14ac:dyDescent="0.35">
      <c r="A64" s="1">
        <v>6.2</v>
      </c>
      <c r="B64" s="1">
        <f t="shared" si="0"/>
        <v>1.4108832036366774</v>
      </c>
      <c r="C64" s="1">
        <f t="shared" si="1"/>
        <v>6.2</v>
      </c>
      <c r="D64" s="1">
        <f t="shared" si="2"/>
        <v>-54.234350347793885</v>
      </c>
      <c r="E64" s="1">
        <f t="shared" si="3"/>
        <v>238.32800000000003</v>
      </c>
      <c r="F64" s="1">
        <f t="shared" si="4"/>
        <v>-2084.7684273691971</v>
      </c>
      <c r="G64" s="1">
        <f t="shared" si="5"/>
        <v>9161.3283200000023</v>
      </c>
      <c r="H64" s="1">
        <f t="shared" si="6"/>
        <v>-80138.498348071953</v>
      </c>
      <c r="I64" s="5">
        <f t="shared" si="7"/>
        <v>352161.46062080015</v>
      </c>
      <c r="K64" s="12">
        <v>34</v>
      </c>
      <c r="L64" s="12">
        <v>1.2740833258787512</v>
      </c>
      <c r="M64" s="12">
        <v>2.4784358049576571E-3</v>
      </c>
      <c r="N64" s="12"/>
      <c r="O64" s="12"/>
      <c r="P64" s="12"/>
      <c r="Q64" s="12"/>
      <c r="R64" s="12"/>
      <c r="S64" s="12"/>
    </row>
    <row r="65" spans="1:19" x14ac:dyDescent="0.35">
      <c r="A65" s="1">
        <v>6.3</v>
      </c>
      <c r="B65" s="1">
        <f t="shared" si="0"/>
        <v>1.413379454068306</v>
      </c>
      <c r="C65" s="1">
        <f t="shared" si="1"/>
        <v>6.3</v>
      </c>
      <c r="D65" s="1">
        <f t="shared" si="2"/>
        <v>-56.097030531971065</v>
      </c>
      <c r="E65" s="1">
        <f t="shared" si="3"/>
        <v>250.04699999999997</v>
      </c>
      <c r="F65" s="1">
        <f t="shared" si="4"/>
        <v>-2226.4911418139313</v>
      </c>
      <c r="G65" s="1">
        <f t="shared" si="5"/>
        <v>9924.365429999998</v>
      </c>
      <c r="H65" s="1">
        <f t="shared" si="6"/>
        <v>-88369.433418594926</v>
      </c>
      <c r="I65" s="5">
        <f t="shared" si="7"/>
        <v>393898.0639166999</v>
      </c>
      <c r="K65" s="12">
        <v>35</v>
      </c>
      <c r="L65" s="12">
        <v>1.2824814089439125</v>
      </c>
      <c r="M65" s="12">
        <v>2.2634761336659537E-3</v>
      </c>
      <c r="N65" s="12"/>
      <c r="O65" s="12"/>
      <c r="P65" s="12"/>
      <c r="Q65" s="12"/>
      <c r="R65" s="12"/>
      <c r="S65" s="12"/>
    </row>
    <row r="66" spans="1:19" x14ac:dyDescent="0.35">
      <c r="A66" s="1">
        <v>6.4</v>
      </c>
      <c r="B66" s="1">
        <f t="shared" si="0"/>
        <v>1.4157995848709557</v>
      </c>
      <c r="C66" s="1">
        <f t="shared" si="1"/>
        <v>6.4</v>
      </c>
      <c r="D66" s="1">
        <f t="shared" si="2"/>
        <v>-57.99115099631436</v>
      </c>
      <c r="E66" s="1">
        <f t="shared" si="3"/>
        <v>262.14400000000006</v>
      </c>
      <c r="F66" s="1">
        <f t="shared" si="4"/>
        <v>-2375.3175448090365</v>
      </c>
      <c r="G66" s="1">
        <f t="shared" si="5"/>
        <v>10737.418240000006</v>
      </c>
      <c r="H66" s="1">
        <f t="shared" si="6"/>
        <v>-97293.006635378159</v>
      </c>
      <c r="I66" s="5">
        <f t="shared" si="7"/>
        <v>439804.65111040033</v>
      </c>
      <c r="K66" s="12">
        <v>36</v>
      </c>
      <c r="L66" s="12">
        <v>1.2905150523161681</v>
      </c>
      <c r="M66" s="12">
        <v>1.9816154736171931E-3</v>
      </c>
      <c r="N66" s="12"/>
      <c r="O66" s="12"/>
      <c r="P66" s="12"/>
      <c r="Q66" s="12"/>
      <c r="R66" s="12"/>
      <c r="S66" s="12"/>
    </row>
    <row r="67" spans="1:19" x14ac:dyDescent="0.35">
      <c r="A67" s="1">
        <v>6.5</v>
      </c>
      <c r="B67" s="1">
        <f t="shared" ref="B67:B102" si="8">ATAN(A67)</f>
        <v>1.4181469983996315</v>
      </c>
      <c r="C67" s="1">
        <f t="shared" ref="C67:C102" si="9">A67</f>
        <v>6.5</v>
      </c>
      <c r="D67" s="1">
        <f t="shared" ref="D67:D102" si="10">-B67*C67^2</f>
        <v>-59.916710682384434</v>
      </c>
      <c r="E67" s="1">
        <f t="shared" ref="E67:E102" si="11">C67^3</f>
        <v>274.625</v>
      </c>
      <c r="F67" s="1">
        <f t="shared" ref="F67:F102" si="12">-B67*C67^4</f>
        <v>-2531.4810263307422</v>
      </c>
      <c r="G67" s="1">
        <f t="shared" ref="G67:G102" si="13">C67^5</f>
        <v>11602.90625</v>
      </c>
      <c r="H67" s="1">
        <f t="shared" ref="H67:H102" si="14">-B67*C67^6</f>
        <v>-106955.07336247386</v>
      </c>
      <c r="I67" s="5">
        <f t="shared" ref="I67:I102" si="15">C67^7</f>
        <v>490222.7890625</v>
      </c>
      <c r="K67" s="12">
        <v>37</v>
      </c>
      <c r="L67" s="12">
        <v>1.2982040405354069</v>
      </c>
      <c r="M67" s="12">
        <v>1.6454359210691383E-3</v>
      </c>
      <c r="N67" s="12"/>
      <c r="O67" s="12"/>
      <c r="P67" s="12"/>
      <c r="Q67" s="12"/>
      <c r="R67" s="12"/>
      <c r="S67" s="12"/>
    </row>
    <row r="68" spans="1:19" x14ac:dyDescent="0.35">
      <c r="A68" s="1">
        <v>6.6</v>
      </c>
      <c r="B68" s="1">
        <f t="shared" si="8"/>
        <v>1.4204248987877621</v>
      </c>
      <c r="C68" s="1">
        <f t="shared" si="9"/>
        <v>6.6</v>
      </c>
      <c r="D68" s="1">
        <f t="shared" si="10"/>
        <v>-61.873708591194912</v>
      </c>
      <c r="E68" s="1">
        <f t="shared" si="11"/>
        <v>287.49599999999998</v>
      </c>
      <c r="F68" s="1">
        <f t="shared" si="12"/>
        <v>-2695.21874623245</v>
      </c>
      <c r="G68" s="1">
        <f t="shared" si="13"/>
        <v>12523.325759999996</v>
      </c>
      <c r="H68" s="1">
        <f t="shared" si="14"/>
        <v>-117403.72858588552</v>
      </c>
      <c r="I68" s="5">
        <f t="shared" si="15"/>
        <v>545516.07010559982</v>
      </c>
      <c r="K68" s="12">
        <v>38</v>
      </c>
      <c r="L68" s="12">
        <v>1.3055643544124726</v>
      </c>
      <c r="M68" s="12">
        <v>1.2682487567194922E-3</v>
      </c>
      <c r="N68" s="12"/>
      <c r="O68" s="12"/>
      <c r="P68" s="12"/>
      <c r="Q68" s="12"/>
      <c r="R68" s="12"/>
      <c r="S68" s="12"/>
    </row>
    <row r="69" spans="1:19" x14ac:dyDescent="0.35">
      <c r="A69" s="1">
        <v>6.7</v>
      </c>
      <c r="B69" s="1">
        <f t="shared" si="8"/>
        <v>1.4226363060630653</v>
      </c>
      <c r="C69" s="1">
        <f t="shared" si="9"/>
        <v>6.7</v>
      </c>
      <c r="D69" s="1">
        <f t="shared" si="10"/>
        <v>-63.862143779171006</v>
      </c>
      <c r="E69" s="1">
        <f t="shared" si="11"/>
        <v>300.76300000000003</v>
      </c>
      <c r="F69" s="1">
        <f t="shared" si="12"/>
        <v>-2866.7716342469867</v>
      </c>
      <c r="G69" s="1">
        <f t="shared" si="13"/>
        <v>13501.25107</v>
      </c>
      <c r="H69" s="1">
        <f t="shared" si="14"/>
        <v>-128689.37866134722</v>
      </c>
      <c r="I69" s="5">
        <f t="shared" si="15"/>
        <v>606071.16053230013</v>
      </c>
      <c r="K69" s="12">
        <v>39</v>
      </c>
      <c r="L69" s="12">
        <v>1.3126089356362423</v>
      </c>
      <c r="M69" s="12">
        <v>8.6367618756577613E-4</v>
      </c>
      <c r="N69" s="12"/>
      <c r="O69" s="12"/>
      <c r="P69" s="12"/>
      <c r="Q69" s="12"/>
      <c r="R69" s="12"/>
      <c r="S69" s="12"/>
    </row>
    <row r="70" spans="1:19" x14ac:dyDescent="0.35">
      <c r="A70" s="1">
        <v>6.8</v>
      </c>
      <c r="B70" s="1">
        <f t="shared" si="8"/>
        <v>1.4247840690836213</v>
      </c>
      <c r="C70" s="1">
        <f t="shared" si="9"/>
        <v>6.8</v>
      </c>
      <c r="D70" s="1">
        <f t="shared" si="10"/>
        <v>-65.882015354426642</v>
      </c>
      <c r="E70" s="1">
        <f t="shared" si="11"/>
        <v>314.43199999999996</v>
      </c>
      <c r="F70" s="1">
        <f t="shared" si="12"/>
        <v>-3046.3843899886879</v>
      </c>
      <c r="G70" s="1">
        <f t="shared" si="13"/>
        <v>14539.335679999997</v>
      </c>
      <c r="H70" s="1">
        <f t="shared" si="14"/>
        <v>-140864.81419307689</v>
      </c>
      <c r="I70" s="5">
        <f t="shared" si="15"/>
        <v>672298.88184319972</v>
      </c>
      <c r="K70" s="12">
        <v>40</v>
      </c>
      <c r="L70" s="12">
        <v>1.319348371152359</v>
      </c>
      <c r="M70" s="12">
        <v>4.4526899950292353E-4</v>
      </c>
      <c r="N70" s="12"/>
      <c r="O70" s="12"/>
      <c r="P70" s="12"/>
      <c r="Q70" s="12"/>
      <c r="R70" s="12"/>
      <c r="S70" s="12"/>
    </row>
    <row r="71" spans="1:19" x14ac:dyDescent="0.35">
      <c r="A71" s="1">
        <v>6.9</v>
      </c>
      <c r="B71" s="1">
        <f t="shared" si="8"/>
        <v>1.4268708774066803</v>
      </c>
      <c r="C71" s="1">
        <f t="shared" si="9"/>
        <v>6.9</v>
      </c>
      <c r="D71" s="1">
        <f t="shared" si="10"/>
        <v>-67.933322473332055</v>
      </c>
      <c r="E71" s="1">
        <f t="shared" si="11"/>
        <v>328.50900000000007</v>
      </c>
      <c r="F71" s="1">
        <f t="shared" si="12"/>
        <v>-3234.3054829553398</v>
      </c>
      <c r="G71" s="1">
        <f t="shared" si="13"/>
        <v>15640.313490000006</v>
      </c>
      <c r="H71" s="1">
        <f t="shared" si="14"/>
        <v>-153985.28404350375</v>
      </c>
      <c r="I71" s="5">
        <f t="shared" si="15"/>
        <v>744635.32525890041</v>
      </c>
      <c r="K71" s="12">
        <v>41</v>
      </c>
      <c r="L71" s="12">
        <v>1.3257915006894576</v>
      </c>
      <c r="M71" s="12">
        <v>2.6162978574939544E-5</v>
      </c>
      <c r="N71" s="12"/>
      <c r="O71" s="12"/>
      <c r="P71" s="12"/>
      <c r="Q71" s="12"/>
      <c r="R71" s="12"/>
      <c r="S71" s="12"/>
    </row>
    <row r="72" spans="1:19" x14ac:dyDescent="0.35">
      <c r="A72" s="1">
        <v>7</v>
      </c>
      <c r="B72" s="1">
        <f t="shared" si="8"/>
        <v>1.4288992721907328</v>
      </c>
      <c r="C72" s="1">
        <f t="shared" si="9"/>
        <v>7</v>
      </c>
      <c r="D72" s="1">
        <f t="shared" si="10"/>
        <v>-70.01606433734591</v>
      </c>
      <c r="E72" s="1">
        <f t="shared" si="11"/>
        <v>343</v>
      </c>
      <c r="F72" s="1">
        <f t="shared" si="12"/>
        <v>-3430.7871525299493</v>
      </c>
      <c r="G72" s="1">
        <f t="shared" si="13"/>
        <v>16807</v>
      </c>
      <c r="H72" s="1">
        <f t="shared" si="14"/>
        <v>-168108.57047396753</v>
      </c>
      <c r="I72" s="5">
        <f t="shared" si="15"/>
        <v>823543</v>
      </c>
      <c r="K72" s="12">
        <v>42</v>
      </c>
      <c r="L72" s="12">
        <v>1.3319459508814315</v>
      </c>
      <c r="M72" s="12">
        <v>-3.8122405019547223E-4</v>
      </c>
      <c r="N72" s="12"/>
      <c r="O72" s="12"/>
      <c r="P72" s="12"/>
      <c r="Q72" s="12"/>
      <c r="R72" s="12"/>
      <c r="S72" s="12"/>
    </row>
    <row r="73" spans="1:19" x14ac:dyDescent="0.35">
      <c r="A73" s="1">
        <v>7.1</v>
      </c>
      <c r="B73" s="1">
        <f t="shared" si="8"/>
        <v>1.4308716562207788</v>
      </c>
      <c r="C73" s="1">
        <f t="shared" si="9"/>
        <v>7.1</v>
      </c>
      <c r="D73" s="1">
        <f t="shared" si="10"/>
        <v>-72.130240190089452</v>
      </c>
      <c r="E73" s="1">
        <f t="shared" si="11"/>
        <v>357.91099999999994</v>
      </c>
      <c r="F73" s="1">
        <f t="shared" si="12"/>
        <v>-3636.0854079824094</v>
      </c>
      <c r="G73" s="1">
        <f t="shared" si="13"/>
        <v>18042.29351</v>
      </c>
      <c r="H73" s="1">
        <f t="shared" si="14"/>
        <v>-183295.06541639325</v>
      </c>
      <c r="I73" s="5">
        <f t="shared" si="15"/>
        <v>909512.01583909977</v>
      </c>
      <c r="K73" s="12">
        <v>43</v>
      </c>
      <c r="L73" s="12">
        <v>1.3378185994791323</v>
      </c>
      <c r="M73" s="12">
        <v>-7.6545355313717423E-4</v>
      </c>
      <c r="N73" s="12"/>
      <c r="O73" s="12"/>
      <c r="P73" s="12"/>
      <c r="Q73" s="12"/>
      <c r="R73" s="12"/>
      <c r="S73" s="12"/>
    </row>
    <row r="74" spans="1:19" x14ac:dyDescent="0.35">
      <c r="A74" s="1">
        <v>7.2</v>
      </c>
      <c r="B74" s="1">
        <f t="shared" si="8"/>
        <v>1.4327903031373772</v>
      </c>
      <c r="C74" s="1">
        <f t="shared" si="9"/>
        <v>7.2</v>
      </c>
      <c r="D74" s="1">
        <f t="shared" si="10"/>
        <v>-74.275849314641633</v>
      </c>
      <c r="E74" s="1">
        <f t="shared" si="11"/>
        <v>373.24800000000005</v>
      </c>
      <c r="F74" s="1">
        <f t="shared" si="12"/>
        <v>-3850.4600284710232</v>
      </c>
      <c r="G74" s="1">
        <f t="shared" si="13"/>
        <v>19349.176320000006</v>
      </c>
      <c r="H74" s="1">
        <f t="shared" si="14"/>
        <v>-199607.84787593785</v>
      </c>
      <c r="I74" s="5">
        <f t="shared" si="15"/>
        <v>1003061.3004288003</v>
      </c>
      <c r="K74" s="12">
        <v>44</v>
      </c>
      <c r="L74" s="12">
        <v>1.3434159731718427</v>
      </c>
      <c r="M74" s="12">
        <v>-1.1162856688082812E-3</v>
      </c>
      <c r="N74" s="12"/>
      <c r="O74" s="12"/>
      <c r="P74" s="12"/>
      <c r="Q74" s="12"/>
      <c r="R74" s="12"/>
      <c r="S74" s="12"/>
    </row>
    <row r="75" spans="1:19" x14ac:dyDescent="0.35">
      <c r="A75" s="1">
        <v>7.3</v>
      </c>
      <c r="B75" s="1">
        <f t="shared" si="8"/>
        <v>1.4346573659417559</v>
      </c>
      <c r="C75" s="1">
        <f t="shared" si="9"/>
        <v>7.3</v>
      </c>
      <c r="D75" s="1">
        <f t="shared" si="10"/>
        <v>-76.452891031036174</v>
      </c>
      <c r="E75" s="1">
        <f t="shared" si="11"/>
        <v>389.017</v>
      </c>
      <c r="F75" s="1">
        <f t="shared" si="12"/>
        <v>-4074.1745630439173</v>
      </c>
      <c r="G75" s="1">
        <f t="shared" si="13"/>
        <v>20730.715929999998</v>
      </c>
      <c r="H75" s="1">
        <f t="shared" si="14"/>
        <v>-217112.76246461034</v>
      </c>
      <c r="I75" s="5">
        <f t="shared" si="15"/>
        <v>1104739.8519096998</v>
      </c>
      <c r="K75" s="12">
        <v>45</v>
      </c>
      <c r="L75" s="12">
        <v>1.3487445825525142</v>
      </c>
      <c r="M75" s="12">
        <v>-1.4248568982504484E-3</v>
      </c>
      <c r="N75" s="12"/>
      <c r="O75" s="12"/>
      <c r="P75" s="12"/>
      <c r="Q75" s="12"/>
      <c r="R75" s="12"/>
      <c r="S75" s="12"/>
    </row>
    <row r="76" spans="1:19" x14ac:dyDescent="0.35">
      <c r="A76" s="1">
        <v>7.4</v>
      </c>
      <c r="B76" s="1">
        <f t="shared" si="8"/>
        <v>1.4364748848419282</v>
      </c>
      <c r="C76" s="1">
        <f t="shared" si="9"/>
        <v>7.4</v>
      </c>
      <c r="D76" s="1">
        <f t="shared" si="10"/>
        <v>-78.661364693943995</v>
      </c>
      <c r="E76" s="1">
        <f t="shared" si="11"/>
        <v>405.22400000000005</v>
      </c>
      <c r="F76" s="1">
        <f t="shared" si="12"/>
        <v>-4307.4963306403733</v>
      </c>
      <c r="G76" s="1">
        <f t="shared" si="13"/>
        <v>22190.066240000004</v>
      </c>
      <c r="H76" s="1">
        <f t="shared" si="14"/>
        <v>-235878.4990658669</v>
      </c>
      <c r="I76" s="5">
        <f t="shared" si="15"/>
        <v>1215128.0273024002</v>
      </c>
      <c r="K76" s="12">
        <v>46</v>
      </c>
      <c r="L76" s="12">
        <v>1.3538111977661229</v>
      </c>
      <c r="M76" s="12">
        <v>-1.6838168451682733E-3</v>
      </c>
      <c r="N76" s="12"/>
      <c r="O76" s="12"/>
      <c r="P76" s="12"/>
      <c r="Q76" s="12"/>
      <c r="R76" s="12"/>
      <c r="S76" s="12"/>
    </row>
    <row r="77" spans="1:19" x14ac:dyDescent="0.35">
      <c r="A77" s="1">
        <v>7.5</v>
      </c>
      <c r="B77" s="1">
        <f t="shared" si="8"/>
        <v>1.4382447944982226</v>
      </c>
      <c r="C77" s="1">
        <f t="shared" si="9"/>
        <v>7.5</v>
      </c>
      <c r="D77" s="1">
        <f t="shared" si="10"/>
        <v>-80.901269690525027</v>
      </c>
      <c r="E77" s="1">
        <f t="shared" si="11"/>
        <v>421.875</v>
      </c>
      <c r="F77" s="1">
        <f t="shared" si="12"/>
        <v>-4550.6964200920329</v>
      </c>
      <c r="G77" s="1">
        <f t="shared" si="13"/>
        <v>23730.46875</v>
      </c>
      <c r="H77" s="1">
        <f t="shared" si="14"/>
        <v>-255976.67363017684</v>
      </c>
      <c r="I77" s="5">
        <f t="shared" si="15"/>
        <v>1334838.8671875</v>
      </c>
      <c r="K77" s="12">
        <v>47</v>
      </c>
      <c r="L77" s="12">
        <v>1.3586230683806217</v>
      </c>
      <c r="M77" s="12">
        <v>-1.887425149546651E-3</v>
      </c>
      <c r="N77" s="12"/>
      <c r="O77" s="12"/>
      <c r="P77" s="12"/>
      <c r="Q77" s="12"/>
      <c r="R77" s="12"/>
      <c r="S77" s="12"/>
    </row>
    <row r="78" spans="1:19" x14ac:dyDescent="0.35">
      <c r="A78" s="1">
        <v>7.6</v>
      </c>
      <c r="B78" s="1">
        <f t="shared" si="8"/>
        <v>1.4399689307208396</v>
      </c>
      <c r="C78" s="1">
        <f t="shared" si="9"/>
        <v>7.6</v>
      </c>
      <c r="D78" s="1">
        <f t="shared" si="10"/>
        <v>-83.172605438435696</v>
      </c>
      <c r="E78" s="1">
        <f t="shared" si="11"/>
        <v>438.97599999999994</v>
      </c>
      <c r="F78" s="1">
        <f t="shared" si="12"/>
        <v>-4804.0496901240458</v>
      </c>
      <c r="G78" s="1">
        <f t="shared" si="13"/>
        <v>25355.25376</v>
      </c>
      <c r="H78" s="1">
        <f t="shared" si="14"/>
        <v>-277481.91010156483</v>
      </c>
      <c r="I78" s="5">
        <f t="shared" si="15"/>
        <v>1464519.4571775999</v>
      </c>
      <c r="K78" s="12">
        <v>48</v>
      </c>
      <c r="L78" s="12">
        <v>1.3631880910161471</v>
      </c>
      <c r="M78" s="12">
        <v>-2.0316100954629324E-3</v>
      </c>
      <c r="N78" s="12"/>
      <c r="O78" s="12"/>
      <c r="P78" s="12"/>
      <c r="Q78" s="12"/>
      <c r="R78" s="12"/>
      <c r="S78" s="12"/>
    </row>
    <row r="79" spans="1:19" x14ac:dyDescent="0.35">
      <c r="A79" s="1">
        <v>7.7</v>
      </c>
      <c r="B79" s="1">
        <f t="shared" si="8"/>
        <v>1.4416490366668766</v>
      </c>
      <c r="C79" s="1">
        <f t="shared" si="9"/>
        <v>7.7</v>
      </c>
      <c r="D79" s="1">
        <f t="shared" si="10"/>
        <v>-85.475371383979123</v>
      </c>
      <c r="E79" s="1">
        <f t="shared" si="11"/>
        <v>456.53300000000007</v>
      </c>
      <c r="F79" s="1">
        <f t="shared" si="12"/>
        <v>-5067.8347693561227</v>
      </c>
      <c r="G79" s="1">
        <f t="shared" si="13"/>
        <v>27067.841570000008</v>
      </c>
      <c r="H79" s="1">
        <f t="shared" si="14"/>
        <v>-300471.92347512458</v>
      </c>
      <c r="I79" s="5">
        <f t="shared" si="15"/>
        <v>1604852.3266853006</v>
      </c>
      <c r="K79" s="12">
        <v>49</v>
      </c>
      <c r="L79" s="12">
        <v>1.3675149282624155</v>
      </c>
      <c r="M79" s="12">
        <v>-2.1139906572862355E-3</v>
      </c>
      <c r="N79" s="12"/>
      <c r="O79" s="12"/>
      <c r="P79" s="12"/>
      <c r="Q79" s="12"/>
      <c r="R79" s="12"/>
      <c r="S79" s="12"/>
    </row>
    <row r="80" spans="1:19" x14ac:dyDescent="0.35">
      <c r="A80" s="1">
        <v>7.8</v>
      </c>
      <c r="B80" s="1">
        <f t="shared" si="8"/>
        <v>1.4432867685796584</v>
      </c>
      <c r="C80" s="1">
        <f t="shared" si="9"/>
        <v>7.8</v>
      </c>
      <c r="D80" s="1">
        <f t="shared" si="10"/>
        <v>-87.809567000386409</v>
      </c>
      <c r="E80" s="1">
        <f t="shared" si="11"/>
        <v>474.55199999999996</v>
      </c>
      <c r="F80" s="1">
        <f t="shared" si="12"/>
        <v>-5342.334056303509</v>
      </c>
      <c r="G80" s="1">
        <f t="shared" si="13"/>
        <v>28871.743679999996</v>
      </c>
      <c r="H80" s="1">
        <f t="shared" si="14"/>
        <v>-325027.60398550547</v>
      </c>
      <c r="I80" s="5">
        <f t="shared" si="15"/>
        <v>1756556.8854911996</v>
      </c>
      <c r="K80" s="12">
        <v>50</v>
      </c>
      <c r="L80" s="12">
        <v>1.3716130824073325</v>
      </c>
      <c r="M80" s="12">
        <v>-2.1338639870767118E-3</v>
      </c>
      <c r="N80" s="12"/>
      <c r="O80" s="12"/>
      <c r="P80" s="12"/>
      <c r="Q80" s="12"/>
      <c r="R80" s="12"/>
      <c r="S80" s="12"/>
    </row>
    <row r="81" spans="1:19" x14ac:dyDescent="0.35">
      <c r="A81" s="1">
        <v>7.9</v>
      </c>
      <c r="B81" s="1">
        <f t="shared" si="8"/>
        <v>1.4448837011090985</v>
      </c>
      <c r="C81" s="1">
        <f t="shared" si="9"/>
        <v>7.9</v>
      </c>
      <c r="D81" s="1">
        <f t="shared" si="10"/>
        <v>-90.175191786218846</v>
      </c>
      <c r="E81" s="1">
        <f t="shared" si="11"/>
        <v>493.03900000000004</v>
      </c>
      <c r="F81" s="1">
        <f t="shared" si="12"/>
        <v>-5627.833719377918</v>
      </c>
      <c r="G81" s="1">
        <f t="shared" si="13"/>
        <v>30770.563990000006</v>
      </c>
      <c r="H81" s="1">
        <f t="shared" si="14"/>
        <v>-351233.1024263759</v>
      </c>
      <c r="I81" s="5">
        <f t="shared" si="15"/>
        <v>1920390.8986159004</v>
      </c>
      <c r="K81" s="12">
        <v>51</v>
      </c>
      <c r="L81" s="12">
        <v>1.3754929274924412</v>
      </c>
      <c r="M81" s="12">
        <v>-2.0921605474253369E-3</v>
      </c>
      <c r="N81" s="12"/>
      <c r="O81" s="12"/>
      <c r="P81" s="12"/>
      <c r="Q81" s="12"/>
      <c r="R81" s="12"/>
      <c r="S81" s="12"/>
    </row>
    <row r="82" spans="1:19" x14ac:dyDescent="0.35">
      <c r="A82" s="1">
        <v>8</v>
      </c>
      <c r="B82" s="1">
        <f t="shared" si="8"/>
        <v>1.4464413322481351</v>
      </c>
      <c r="C82" s="1">
        <f t="shared" si="9"/>
        <v>8</v>
      </c>
      <c r="D82" s="1">
        <f t="shared" si="10"/>
        <v>-92.572245263880646</v>
      </c>
      <c r="E82" s="1">
        <f t="shared" si="11"/>
        <v>512</v>
      </c>
      <c r="F82" s="1">
        <f t="shared" si="12"/>
        <v>-5924.6236968883613</v>
      </c>
      <c r="G82" s="1">
        <f t="shared" si="13"/>
        <v>32768</v>
      </c>
      <c r="H82" s="1">
        <f t="shared" si="14"/>
        <v>-379175.91660085513</v>
      </c>
      <c r="I82" s="5">
        <f t="shared" si="15"/>
        <v>2097152</v>
      </c>
      <c r="K82" s="12">
        <v>52</v>
      </c>
      <c r="L82" s="12">
        <v>1.3791657032031543</v>
      </c>
      <c r="M82" s="12">
        <v>-1.9913692642030689E-3</v>
      </c>
      <c r="N82" s="12"/>
      <c r="O82" s="12"/>
      <c r="P82" s="12"/>
      <c r="Q82" s="12"/>
      <c r="R82" s="12"/>
      <c r="S82" s="12"/>
    </row>
    <row r="83" spans="1:19" x14ac:dyDescent="0.35">
      <c r="A83" s="1">
        <v>8.1</v>
      </c>
      <c r="B83" s="1">
        <f t="shared" si="8"/>
        <v>1.4479610879170015</v>
      </c>
      <c r="C83" s="1">
        <f t="shared" si="9"/>
        <v>8.1</v>
      </c>
      <c r="D83" s="1">
        <f t="shared" si="10"/>
        <v>-95.000726978234468</v>
      </c>
      <c r="E83" s="1">
        <f t="shared" si="11"/>
        <v>531.44099999999992</v>
      </c>
      <c r="F83" s="1">
        <f t="shared" si="12"/>
        <v>-6232.997697041963</v>
      </c>
      <c r="G83" s="1">
        <f t="shared" si="13"/>
        <v>34867.844009999993</v>
      </c>
      <c r="H83" s="1">
        <f t="shared" si="14"/>
        <v>-408946.97890292318</v>
      </c>
      <c r="I83" s="5">
        <f t="shared" si="15"/>
        <v>2287679.2454960993</v>
      </c>
      <c r="K83" s="12">
        <v>53</v>
      </c>
      <c r="L83" s="12">
        <v>1.3826434740943894</v>
      </c>
      <c r="M83" s="12">
        <v>-1.8354352182083922E-3</v>
      </c>
      <c r="N83" s="12"/>
      <c r="O83" s="12"/>
      <c r="P83" s="12"/>
      <c r="Q83" s="12"/>
      <c r="R83" s="12"/>
      <c r="S83" s="12"/>
    </row>
    <row r="84" spans="1:19" x14ac:dyDescent="0.35">
      <c r="A84" s="1">
        <v>8.1999999999999993</v>
      </c>
      <c r="B84" s="1">
        <f t="shared" si="8"/>
        <v>1.449444326224133</v>
      </c>
      <c r="C84" s="1">
        <f t="shared" si="9"/>
        <v>8.1999999999999993</v>
      </c>
      <c r="D84" s="1">
        <f t="shared" si="10"/>
        <v>-97.460636495310695</v>
      </c>
      <c r="E84" s="1">
        <f t="shared" si="11"/>
        <v>551.36799999999994</v>
      </c>
      <c r="F84" s="1">
        <f t="shared" si="12"/>
        <v>-6553.2531979446903</v>
      </c>
      <c r="G84" s="1">
        <f t="shared" si="13"/>
        <v>37073.984319999989</v>
      </c>
      <c r="H84" s="1">
        <f t="shared" si="14"/>
        <v>-440640.74502980092</v>
      </c>
      <c r="I84" s="5">
        <f t="shared" si="15"/>
        <v>2492854.7056767992</v>
      </c>
      <c r="K84" s="12">
        <v>54</v>
      </c>
      <c r="L84" s="12">
        <v>1.3859390576451218</v>
      </c>
      <c r="M84" s="12">
        <v>-1.6296325174420812E-3</v>
      </c>
      <c r="N84" s="12"/>
      <c r="O84" s="12"/>
      <c r="P84" s="12"/>
      <c r="Q84" s="12"/>
      <c r="R84" s="12"/>
      <c r="S84" s="12"/>
    </row>
    <row r="85" spans="1:19" x14ac:dyDescent="0.35">
      <c r="A85" s="1">
        <v>8.3000000000000007</v>
      </c>
      <c r="B85" s="1">
        <f t="shared" si="8"/>
        <v>1.4508923414298727</v>
      </c>
      <c r="C85" s="1">
        <f t="shared" si="9"/>
        <v>8.3000000000000007</v>
      </c>
      <c r="D85" s="1">
        <f t="shared" si="10"/>
        <v>-99.951973401103956</v>
      </c>
      <c r="E85" s="1">
        <f t="shared" si="11"/>
        <v>571.78700000000015</v>
      </c>
      <c r="F85" s="1">
        <f t="shared" si="12"/>
        <v>-6885.6914476020529</v>
      </c>
      <c r="G85" s="1">
        <f t="shared" si="13"/>
        <v>39390.406430000025</v>
      </c>
      <c r="H85" s="1">
        <f t="shared" si="14"/>
        <v>-474355.28382530552</v>
      </c>
      <c r="I85" s="5">
        <f t="shared" si="15"/>
        <v>2713605.0989627019</v>
      </c>
      <c r="K85" s="12">
        <v>55</v>
      </c>
      <c r="L85" s="12">
        <v>1.3890659246289327</v>
      </c>
      <c r="M85" s="12">
        <v>-1.3804150965202044E-3</v>
      </c>
      <c r="N85" s="12"/>
      <c r="O85" s="12"/>
      <c r="P85" s="12"/>
      <c r="Q85" s="12"/>
      <c r="R85" s="12"/>
      <c r="S85" s="12"/>
    </row>
    <row r="86" spans="1:19" x14ac:dyDescent="0.35">
      <c r="A86" s="1">
        <v>8.4</v>
      </c>
      <c r="B86" s="1">
        <f t="shared" si="8"/>
        <v>1.4523063676367589</v>
      </c>
      <c r="C86" s="1">
        <f t="shared" si="9"/>
        <v>8.4</v>
      </c>
      <c r="D86" s="1">
        <f t="shared" si="10"/>
        <v>-102.47473730044972</v>
      </c>
      <c r="E86" s="1">
        <f t="shared" si="11"/>
        <v>592.70400000000006</v>
      </c>
      <c r="F86" s="1">
        <f t="shared" si="12"/>
        <v>-7230.6174639197316</v>
      </c>
      <c r="G86" s="1">
        <f t="shared" si="13"/>
        <v>41821.194240000004</v>
      </c>
      <c r="H86" s="1">
        <f t="shared" si="14"/>
        <v>-510192.36825417622</v>
      </c>
      <c r="I86" s="5">
        <f t="shared" si="15"/>
        <v>2950903.4655744005</v>
      </c>
      <c r="K86" s="12">
        <v>56</v>
      </c>
      <c r="L86" s="12">
        <v>1.392038075281121</v>
      </c>
      <c r="M86" s="12">
        <v>-1.0952482787025541E-3</v>
      </c>
      <c r="N86" s="12"/>
      <c r="O86" s="12"/>
      <c r="P86" s="12"/>
      <c r="Q86" s="12"/>
      <c r="R86" s="12"/>
      <c r="S86" s="12"/>
    </row>
    <row r="87" spans="1:19" x14ac:dyDescent="0.35">
      <c r="A87" s="1">
        <v>8.5</v>
      </c>
      <c r="B87" s="1">
        <f t="shared" si="8"/>
        <v>1.4536875822280324</v>
      </c>
      <c r="C87" s="1">
        <f t="shared" si="9"/>
        <v>8.5</v>
      </c>
      <c r="D87" s="1">
        <f t="shared" si="10"/>
        <v>-105.02892781597534</v>
      </c>
      <c r="E87" s="1">
        <f t="shared" si="11"/>
        <v>614.125</v>
      </c>
      <c r="F87" s="1">
        <f t="shared" si="12"/>
        <v>-7588.3400347042189</v>
      </c>
      <c r="G87" s="1">
        <f t="shared" si="13"/>
        <v>44370.53125</v>
      </c>
      <c r="H87" s="1">
        <f t="shared" si="14"/>
        <v>-548257.5675073798</v>
      </c>
      <c r="I87" s="5">
        <f t="shared" si="15"/>
        <v>3205770.8828125</v>
      </c>
      <c r="K87" s="12">
        <v>57</v>
      </c>
      <c r="L87" s="12">
        <v>1.3948698947378055</v>
      </c>
      <c r="M87" s="12">
        <v>-7.8242401294548181E-4</v>
      </c>
      <c r="N87" s="12"/>
      <c r="O87" s="12"/>
      <c r="P87" s="12"/>
      <c r="Q87" s="12"/>
      <c r="R87" s="12"/>
      <c r="S87" s="12"/>
    </row>
    <row r="88" spans="1:19" x14ac:dyDescent="0.35">
      <c r="A88" s="1">
        <v>8.6</v>
      </c>
      <c r="B88" s="1">
        <f t="shared" si="8"/>
        <v>1.4550371090740859</v>
      </c>
      <c r="C88" s="1">
        <f t="shared" si="9"/>
        <v>8.6</v>
      </c>
      <c r="D88" s="1">
        <f t="shared" si="10"/>
        <v>-107.61454458711938</v>
      </c>
      <c r="E88" s="1">
        <f t="shared" si="11"/>
        <v>636.05599999999993</v>
      </c>
      <c r="F88" s="1">
        <f t="shared" si="12"/>
        <v>-7959.1717176633492</v>
      </c>
      <c r="G88" s="1">
        <f t="shared" si="13"/>
        <v>47042.701759999996</v>
      </c>
      <c r="H88" s="1">
        <f t="shared" si="14"/>
        <v>-588660.34023838129</v>
      </c>
      <c r="I88" s="5">
        <f t="shared" si="15"/>
        <v>3479278.2221695995</v>
      </c>
      <c r="K88" s="12">
        <v>58</v>
      </c>
      <c r="L88" s="12">
        <v>1.3975759912167047</v>
      </c>
      <c r="M88" s="12">
        <v>-4.5086276338190956E-4</v>
      </c>
      <c r="N88" s="12"/>
      <c r="O88" s="12"/>
      <c r="P88" s="12"/>
      <c r="Q88" s="12"/>
      <c r="R88" s="12"/>
      <c r="S88" s="12"/>
    </row>
    <row r="89" spans="1:19" x14ac:dyDescent="0.35">
      <c r="A89" s="1">
        <v>8.6999999999999993</v>
      </c>
      <c r="B89" s="1">
        <f t="shared" si="8"/>
        <v>1.4563560215248332</v>
      </c>
      <c r="C89" s="1">
        <f t="shared" si="9"/>
        <v>8.6999999999999993</v>
      </c>
      <c r="D89" s="1">
        <f t="shared" si="10"/>
        <v>-110.2315872692146</v>
      </c>
      <c r="E89" s="1">
        <f t="shared" si="11"/>
        <v>658.50299999999982</v>
      </c>
      <c r="F89" s="1">
        <f t="shared" si="12"/>
        <v>-8343.4288404068502</v>
      </c>
      <c r="G89" s="1">
        <f t="shared" si="13"/>
        <v>49842.09206999997</v>
      </c>
      <c r="H89" s="1">
        <f t="shared" si="14"/>
        <v>-631514.12893039442</v>
      </c>
      <c r="I89" s="5">
        <f t="shared" si="15"/>
        <v>3772547.9487782968</v>
      </c>
      <c r="K89" s="12">
        <v>59</v>
      </c>
      <c r="L89" s="12">
        <v>1.4001710204053321</v>
      </c>
      <c r="M89" s="12">
        <v>-1.0990508571828705E-4</v>
      </c>
      <c r="N89" s="12"/>
      <c r="O89" s="12"/>
      <c r="P89" s="12"/>
      <c r="Q89" s="12"/>
      <c r="R89" s="12"/>
      <c r="S89" s="12"/>
    </row>
    <row r="90" spans="1:19" x14ac:dyDescent="0.35">
      <c r="A90" s="1">
        <v>8.8000000000000007</v>
      </c>
      <c r="B90" s="1">
        <f t="shared" si="8"/>
        <v>1.457645345204412</v>
      </c>
      <c r="C90" s="1">
        <f t="shared" si="9"/>
        <v>8.8000000000000007</v>
      </c>
      <c r="D90" s="1">
        <f t="shared" si="10"/>
        <v>-112.88005553262968</v>
      </c>
      <c r="E90" s="1">
        <f t="shared" si="11"/>
        <v>681.47200000000021</v>
      </c>
      <c r="F90" s="1">
        <f t="shared" si="12"/>
        <v>-8741.4315004468444</v>
      </c>
      <c r="G90" s="1">
        <f t="shared" si="13"/>
        <v>52773.191680000018</v>
      </c>
      <c r="H90" s="1">
        <f t="shared" si="14"/>
        <v>-676936.45539460366</v>
      </c>
      <c r="I90" s="5">
        <f t="shared" si="15"/>
        <v>4086755.9636992025</v>
      </c>
      <c r="K90" s="12">
        <v>60</v>
      </c>
      <c r="L90" s="12">
        <v>1.4026694995174529</v>
      </c>
      <c r="M90" s="12">
        <v>2.3090402706915647E-4</v>
      </c>
      <c r="N90" s="12"/>
      <c r="O90" s="12"/>
      <c r="P90" s="12"/>
      <c r="Q90" s="12"/>
      <c r="R90" s="12"/>
      <c r="S90" s="12"/>
    </row>
    <row r="91" spans="1:19" x14ac:dyDescent="0.35">
      <c r="A91" s="1">
        <v>8.9</v>
      </c>
      <c r="B91" s="1">
        <f t="shared" si="8"/>
        <v>1.4589060606232205</v>
      </c>
      <c r="C91" s="1">
        <f t="shared" si="9"/>
        <v>8.9</v>
      </c>
      <c r="D91" s="1">
        <f t="shared" si="10"/>
        <v>-115.55994906196531</v>
      </c>
      <c r="E91" s="1">
        <f t="shared" si="11"/>
        <v>704.96900000000005</v>
      </c>
      <c r="F91" s="1">
        <f t="shared" si="12"/>
        <v>-9153.5035651982726</v>
      </c>
      <c r="G91" s="1">
        <f t="shared" si="13"/>
        <v>55840.59449000001</v>
      </c>
      <c r="H91" s="1">
        <f t="shared" si="14"/>
        <v>-725049.01739935519</v>
      </c>
      <c r="I91" s="5">
        <f t="shared" si="15"/>
        <v>4423133.4895529011</v>
      </c>
      <c r="K91" s="12">
        <v>61</v>
      </c>
      <c r="L91" s="12">
        <v>1.4050856144751704</v>
      </c>
      <c r="M91" s="12">
        <v>5.6203490509942888E-4</v>
      </c>
      <c r="N91" s="12"/>
      <c r="O91" s="12"/>
      <c r="P91" s="12"/>
      <c r="Q91" s="12"/>
      <c r="R91" s="12"/>
      <c r="S91" s="12"/>
    </row>
    <row r="92" spans="1:19" x14ac:dyDescent="0.35">
      <c r="A92" s="1">
        <v>9</v>
      </c>
      <c r="B92" s="1">
        <f t="shared" si="8"/>
        <v>1.4601391056210009</v>
      </c>
      <c r="C92" s="1">
        <f t="shared" si="9"/>
        <v>9</v>
      </c>
      <c r="D92" s="1">
        <f t="shared" si="10"/>
        <v>-118.27126755530108</v>
      </c>
      <c r="E92" s="1">
        <f t="shared" si="11"/>
        <v>729</v>
      </c>
      <c r="F92" s="1">
        <f t="shared" si="12"/>
        <v>-9579.9726719793871</v>
      </c>
      <c r="G92" s="1">
        <f t="shared" si="13"/>
        <v>59049</v>
      </c>
      <c r="H92" s="1">
        <f t="shared" si="14"/>
        <v>-775977.78643033036</v>
      </c>
      <c r="I92" s="5">
        <f t="shared" si="15"/>
        <v>4782969</v>
      </c>
      <c r="K92" s="12">
        <v>62</v>
      </c>
      <c r="L92" s="12">
        <v>1.4074330236707868</v>
      </c>
      <c r="M92" s="12">
        <v>8.741939069063509E-4</v>
      </c>
      <c r="N92" s="12"/>
      <c r="O92" s="12"/>
      <c r="P92" s="12"/>
      <c r="Q92" s="12"/>
      <c r="R92" s="12"/>
      <c r="S92" s="12"/>
    </row>
    <row r="93" spans="1:19" x14ac:dyDescent="0.35">
      <c r="A93" s="1">
        <v>9.1</v>
      </c>
      <c r="B93" s="1">
        <f t="shared" si="8"/>
        <v>1.4613453776535332</v>
      </c>
      <c r="C93" s="1">
        <f t="shared" si="9"/>
        <v>9.1</v>
      </c>
      <c r="D93" s="1">
        <f t="shared" si="10"/>
        <v>-121.01401072348906</v>
      </c>
      <c r="E93" s="1">
        <f t="shared" si="11"/>
        <v>753.57099999999991</v>
      </c>
      <c r="F93" s="1">
        <f t="shared" si="12"/>
        <v>-10021.17022801213</v>
      </c>
      <c r="G93" s="1">
        <f t="shared" si="13"/>
        <v>62403.214509999983</v>
      </c>
      <c r="H93" s="1">
        <f t="shared" si="14"/>
        <v>-829853.10658168432</v>
      </c>
      <c r="I93" s="5">
        <f t="shared" si="15"/>
        <v>5167610.1935730986</v>
      </c>
      <c r="K93" s="12">
        <v>63</v>
      </c>
      <c r="L93" s="12">
        <v>1.4097246617587835</v>
      </c>
      <c r="M93" s="12">
        <v>1.1585418778938816E-3</v>
      </c>
      <c r="N93" s="12"/>
      <c r="O93" s="12"/>
      <c r="P93" s="12"/>
      <c r="Q93" s="12"/>
      <c r="R93" s="12"/>
      <c r="S93" s="12"/>
    </row>
    <row r="94" spans="1:19" x14ac:dyDescent="0.35">
      <c r="A94" s="1">
        <v>9.1999999999999993</v>
      </c>
      <c r="B94" s="1">
        <f t="shared" si="8"/>
        <v>1.4625257359344406</v>
      </c>
      <c r="C94" s="1">
        <f t="shared" si="9"/>
        <v>9.1999999999999993</v>
      </c>
      <c r="D94" s="1">
        <f t="shared" si="10"/>
        <v>-123.78817828949103</v>
      </c>
      <c r="E94" s="1">
        <f t="shared" si="11"/>
        <v>778.68799999999976</v>
      </c>
      <c r="F94" s="1">
        <f t="shared" si="12"/>
        <v>-10477.43141042252</v>
      </c>
      <c r="G94" s="1">
        <f t="shared" si="13"/>
        <v>65908.152319999979</v>
      </c>
      <c r="H94" s="1">
        <f t="shared" si="14"/>
        <v>-886809.79457816191</v>
      </c>
      <c r="I94" s="5">
        <f t="shared" si="15"/>
        <v>5578466.0123647964</v>
      </c>
      <c r="K94" s="12">
        <v>64</v>
      </c>
      <c r="L94" s="12">
        <v>1.4119725469266888</v>
      </c>
      <c r="M94" s="12">
        <v>1.4069071416171752E-3</v>
      </c>
      <c r="N94" s="12"/>
      <c r="O94" s="12"/>
      <c r="P94" s="12"/>
      <c r="Q94" s="12"/>
      <c r="R94" s="12"/>
      <c r="S94" s="12"/>
    </row>
    <row r="95" spans="1:19" x14ac:dyDescent="0.35">
      <c r="A95" s="1">
        <v>9.3000000000000007</v>
      </c>
      <c r="B95" s="1">
        <f t="shared" si="8"/>
        <v>1.4636810034426648</v>
      </c>
      <c r="C95" s="1">
        <f t="shared" si="9"/>
        <v>9.3000000000000007</v>
      </c>
      <c r="D95" s="1">
        <f t="shared" si="10"/>
        <v>-126.59376998775609</v>
      </c>
      <c r="E95" s="1">
        <f t="shared" si="11"/>
        <v>804.3570000000002</v>
      </c>
      <c r="F95" s="1">
        <f t="shared" si="12"/>
        <v>-10949.095166241026</v>
      </c>
      <c r="G95" s="1">
        <f t="shared" si="13"/>
        <v>69568.836930000019</v>
      </c>
      <c r="H95" s="1">
        <f t="shared" si="14"/>
        <v>-946987.24092818645</v>
      </c>
      <c r="I95" s="5">
        <f t="shared" si="15"/>
        <v>6017008.7060757028</v>
      </c>
      <c r="K95" s="12">
        <v>65</v>
      </c>
      <c r="L95" s="12">
        <v>1.414187595089762</v>
      </c>
      <c r="M95" s="12">
        <v>1.6119897811937012E-3</v>
      </c>
      <c r="N95" s="12"/>
      <c r="O95" s="12"/>
      <c r="P95" s="12"/>
      <c r="Q95" s="12"/>
      <c r="R95" s="12"/>
      <c r="S95" s="12"/>
    </row>
    <row r="96" spans="1:19" x14ac:dyDescent="0.35">
      <c r="A96" s="1">
        <v>9.4</v>
      </c>
      <c r="B96" s="1">
        <f t="shared" si="8"/>
        <v>1.4648119688052967</v>
      </c>
      <c r="C96" s="1">
        <f t="shared" si="9"/>
        <v>9.4</v>
      </c>
      <c r="D96" s="1">
        <f t="shared" si="10"/>
        <v>-129.43078556363605</v>
      </c>
      <c r="E96" s="1">
        <f t="shared" si="11"/>
        <v>830.58400000000017</v>
      </c>
      <c r="F96" s="1">
        <f t="shared" si="12"/>
        <v>-11436.504212402882</v>
      </c>
      <c r="G96" s="1">
        <f t="shared" si="13"/>
        <v>73390.402240000025</v>
      </c>
      <c r="H96" s="1">
        <f t="shared" si="14"/>
        <v>-1010529.5122079189</v>
      </c>
      <c r="I96" s="5">
        <f t="shared" si="15"/>
        <v>6484775.9419264039</v>
      </c>
      <c r="K96" s="12">
        <v>66</v>
      </c>
      <c r="L96" s="12">
        <v>1.4163794444532742</v>
      </c>
      <c r="M96" s="12">
        <v>1.7675539463573031E-3</v>
      </c>
      <c r="N96" s="12"/>
      <c r="O96" s="12"/>
      <c r="P96" s="12"/>
      <c r="Q96" s="12"/>
      <c r="R96" s="12"/>
      <c r="S96" s="12"/>
    </row>
    <row r="97" spans="1:19" x14ac:dyDescent="0.35">
      <c r="A97" s="1">
        <v>9.5</v>
      </c>
      <c r="B97" s="1">
        <f t="shared" si="8"/>
        <v>1.4659193880646628</v>
      </c>
      <c r="C97" s="1">
        <f t="shared" si="9"/>
        <v>9.5</v>
      </c>
      <c r="D97" s="1">
        <f t="shared" si="10"/>
        <v>-132.29922477283583</v>
      </c>
      <c r="E97" s="1">
        <f t="shared" si="11"/>
        <v>857.375</v>
      </c>
      <c r="F97" s="1">
        <f t="shared" si="12"/>
        <v>-11940.005035748432</v>
      </c>
      <c r="G97" s="1">
        <f t="shared" si="13"/>
        <v>77378.09375</v>
      </c>
      <c r="H97" s="1">
        <f t="shared" si="14"/>
        <v>-1077585.454476296</v>
      </c>
      <c r="I97" s="5">
        <f t="shared" si="15"/>
        <v>6983372.9609375</v>
      </c>
      <c r="K97" s="12">
        <v>67</v>
      </c>
      <c r="L97" s="12">
        <v>1.4185562938837992</v>
      </c>
      <c r="M97" s="12">
        <v>1.8686049039629005E-3</v>
      </c>
      <c r="N97" s="12"/>
      <c r="O97" s="12"/>
      <c r="P97" s="12"/>
      <c r="Q97" s="12"/>
      <c r="R97" s="12"/>
      <c r="S97" s="12"/>
    </row>
    <row r="98" spans="1:19" x14ac:dyDescent="0.35">
      <c r="A98" s="1">
        <v>9.6</v>
      </c>
      <c r="B98" s="1">
        <f t="shared" si="8"/>
        <v>1.4670039863378539</v>
      </c>
      <c r="C98" s="1">
        <f t="shared" si="9"/>
        <v>9.6</v>
      </c>
      <c r="D98" s="1">
        <f t="shared" si="10"/>
        <v>-135.1990873808966</v>
      </c>
      <c r="E98" s="1">
        <f t="shared" si="11"/>
        <v>884.73599999999999</v>
      </c>
      <c r="F98" s="1">
        <f t="shared" si="12"/>
        <v>-12459.947893023431</v>
      </c>
      <c r="G98" s="1">
        <f t="shared" si="13"/>
        <v>81537.269759999996</v>
      </c>
      <c r="H98" s="1">
        <f t="shared" si="14"/>
        <v>-1148308.7978210393</v>
      </c>
      <c r="I98" s="5">
        <f t="shared" si="15"/>
        <v>7514474.7810815992</v>
      </c>
      <c r="K98" s="12">
        <v>68</v>
      </c>
      <c r="L98" s="12">
        <v>1.4207247585289329</v>
      </c>
      <c r="M98" s="12">
        <v>1.9115475341324739E-3</v>
      </c>
      <c r="N98" s="12"/>
      <c r="O98" s="12"/>
      <c r="P98" s="12"/>
      <c r="Q98" s="12"/>
      <c r="R98" s="12"/>
      <c r="S98" s="12"/>
    </row>
    <row r="99" spans="1:19" x14ac:dyDescent="0.35">
      <c r="A99" s="1">
        <v>9.6999999999999993</v>
      </c>
      <c r="B99" s="1">
        <f t="shared" si="8"/>
        <v>1.4680664593762272</v>
      </c>
      <c r="C99" s="1">
        <f t="shared" si="9"/>
        <v>9.6999999999999993</v>
      </c>
      <c r="D99" s="1">
        <f t="shared" si="10"/>
        <v>-138.13037316270919</v>
      </c>
      <c r="E99" s="1">
        <f t="shared" si="11"/>
        <v>912.67299999999977</v>
      </c>
      <c r="F99" s="1">
        <f t="shared" si="12"/>
        <v>-12996.686810879306</v>
      </c>
      <c r="G99" s="1">
        <f t="shared" si="13"/>
        <v>85873.402569999962</v>
      </c>
      <c r="H99" s="1">
        <f t="shared" si="14"/>
        <v>-1222858.2620356339</v>
      </c>
      <c r="I99" s="5">
        <f t="shared" si="15"/>
        <v>8079828.4478112953</v>
      </c>
      <c r="K99" s="12">
        <v>69</v>
      </c>
      <c r="L99" s="12">
        <v>1.4228897461238486</v>
      </c>
      <c r="M99" s="12">
        <v>1.8943229597727651E-3</v>
      </c>
      <c r="N99" s="12"/>
      <c r="O99" s="12"/>
      <c r="P99" s="12"/>
      <c r="Q99" s="12"/>
      <c r="R99" s="12"/>
      <c r="S99" s="12"/>
    </row>
    <row r="100" spans="1:19" x14ac:dyDescent="0.35">
      <c r="A100" s="1">
        <v>9.8000000000000007</v>
      </c>
      <c r="B100" s="1">
        <f t="shared" si="8"/>
        <v>1.4691074750318196</v>
      </c>
      <c r="C100" s="1">
        <f t="shared" si="9"/>
        <v>9.8000000000000007</v>
      </c>
      <c r="D100" s="1">
        <f t="shared" si="10"/>
        <v>-141.09308190205599</v>
      </c>
      <c r="E100" s="1">
        <f t="shared" si="11"/>
        <v>941.19200000000023</v>
      </c>
      <c r="F100" s="1">
        <f t="shared" si="12"/>
        <v>-13550.579585873458</v>
      </c>
      <c r="G100" s="1">
        <f t="shared" si="13"/>
        <v>90392.079680000039</v>
      </c>
      <c r="H100" s="1">
        <f t="shared" si="14"/>
        <v>-1301397.6634272872</v>
      </c>
      <c r="I100" s="5">
        <f t="shared" si="15"/>
        <v>8681255.3324672058</v>
      </c>
      <c r="K100" s="12">
        <v>70</v>
      </c>
      <c r="L100" s="12">
        <v>1.425054357420799</v>
      </c>
      <c r="M100" s="12">
        <v>1.8165199858812819E-3</v>
      </c>
      <c r="N100" s="12"/>
      <c r="O100" s="12"/>
      <c r="P100" s="12"/>
      <c r="Q100" s="12"/>
      <c r="R100" s="12"/>
      <c r="S100" s="12"/>
    </row>
    <row r="101" spans="1:19" x14ac:dyDescent="0.35">
      <c r="A101" s="1">
        <v>9.9</v>
      </c>
      <c r="B101" s="1">
        <f t="shared" si="8"/>
        <v>1.4701276746370677</v>
      </c>
      <c r="C101" s="1">
        <f t="shared" si="9"/>
        <v>9.9</v>
      </c>
      <c r="D101" s="1">
        <f t="shared" si="10"/>
        <v>-144.08721339117901</v>
      </c>
      <c r="E101" s="1">
        <f t="shared" si="11"/>
        <v>970.29900000000009</v>
      </c>
      <c r="F101" s="1">
        <f t="shared" si="12"/>
        <v>-14121.987784469455</v>
      </c>
      <c r="G101" s="1">
        <f t="shared" si="13"/>
        <v>95099.004990000001</v>
      </c>
      <c r="H101" s="1">
        <f t="shared" si="14"/>
        <v>-1384096.0227558515</v>
      </c>
      <c r="I101" s="5">
        <f t="shared" si="15"/>
        <v>9320653.4790699016</v>
      </c>
      <c r="K101" s="12">
        <v>71</v>
      </c>
      <c r="L101" s="12">
        <v>1.4272198141774837</v>
      </c>
      <c r="M101" s="12">
        <v>1.6794580132490911E-3</v>
      </c>
      <c r="N101" s="12"/>
      <c r="O101" s="12"/>
      <c r="P101" s="12"/>
      <c r="Q101" s="12"/>
      <c r="R101" s="12"/>
      <c r="S101" s="12"/>
    </row>
    <row r="102" spans="1:19" x14ac:dyDescent="0.35">
      <c r="A102" s="1">
        <v>10</v>
      </c>
      <c r="B102" s="1">
        <f t="shared" si="8"/>
        <v>1.4711276743037347</v>
      </c>
      <c r="C102" s="1">
        <f t="shared" si="9"/>
        <v>10</v>
      </c>
      <c r="D102" s="1">
        <f t="shared" si="10"/>
        <v>-147.11276743037348</v>
      </c>
      <c r="E102" s="1">
        <f t="shared" si="11"/>
        <v>1000</v>
      </c>
      <c r="F102" s="1">
        <f t="shared" si="12"/>
        <v>-14711.276743037348</v>
      </c>
      <c r="G102" s="1">
        <f t="shared" si="13"/>
        <v>100000</v>
      </c>
      <c r="H102" s="1">
        <f t="shared" si="14"/>
        <v>-1471127.6743037347</v>
      </c>
      <c r="I102" s="5">
        <f t="shared" si="15"/>
        <v>10000000</v>
      </c>
      <c r="K102" s="12">
        <v>72</v>
      </c>
      <c r="L102" s="12">
        <v>1.4293854181382608</v>
      </c>
      <c r="M102" s="12">
        <v>1.486238082518021E-3</v>
      </c>
      <c r="N102" s="12"/>
      <c r="O102" s="12"/>
      <c r="P102" s="12"/>
      <c r="Q102" s="12"/>
      <c r="R102" s="12"/>
      <c r="S102" s="12"/>
    </row>
    <row r="103" spans="1:19" x14ac:dyDescent="0.35">
      <c r="K103" s="12">
        <v>73</v>
      </c>
      <c r="L103" s="12">
        <v>1.4315485444410703</v>
      </c>
      <c r="M103" s="12">
        <v>1.2417586963069382E-3</v>
      </c>
      <c r="N103" s="12"/>
      <c r="O103" s="12"/>
      <c r="P103" s="12"/>
      <c r="Q103" s="12"/>
      <c r="R103" s="12"/>
      <c r="S103" s="12"/>
    </row>
    <row r="104" spans="1:19" x14ac:dyDescent="0.35">
      <c r="K104" s="12">
        <v>74</v>
      </c>
      <c r="L104" s="12">
        <v>1.433704672883013</v>
      </c>
      <c r="M104" s="12">
        <v>9.5269305874290389E-4</v>
      </c>
      <c r="N104" s="12"/>
      <c r="O104" s="12"/>
      <c r="P104" s="12"/>
      <c r="Q104" s="12"/>
      <c r="R104" s="12"/>
      <c r="S104" s="12"/>
    </row>
    <row r="105" spans="1:19" x14ac:dyDescent="0.35">
      <c r="K105" s="12">
        <v>75</v>
      </c>
      <c r="L105" s="12">
        <v>1.4358474604754203</v>
      </c>
      <c r="M105" s="12">
        <v>6.2742436650786715E-4</v>
      </c>
      <c r="N105" s="12"/>
      <c r="O105" s="12"/>
      <c r="P105" s="12"/>
      <c r="Q105" s="12"/>
      <c r="R105" s="12"/>
      <c r="S105" s="12"/>
    </row>
    <row r="106" spans="1:19" x14ac:dyDescent="0.35">
      <c r="K106" s="12">
        <v>76</v>
      </c>
      <c r="L106" s="12">
        <v>1.4379688587194934</v>
      </c>
      <c r="M106" s="12">
        <v>2.7593577872919717E-4</v>
      </c>
      <c r="N106" s="12"/>
      <c r="O106" s="12"/>
      <c r="P106" s="12"/>
      <c r="Q106" s="12"/>
      <c r="R106" s="12"/>
      <c r="S106" s="12"/>
    </row>
    <row r="107" spans="1:19" x14ac:dyDescent="0.35">
      <c r="K107" s="12">
        <v>77</v>
      </c>
      <c r="L107" s="12">
        <v>1.4400592790322619</v>
      </c>
      <c r="M107" s="12">
        <v>-9.0348311422294714E-5</v>
      </c>
      <c r="N107" s="12"/>
      <c r="O107" s="12"/>
      <c r="P107" s="12"/>
      <c r="Q107" s="12"/>
      <c r="R107" s="12"/>
      <c r="S107" s="12"/>
    </row>
    <row r="108" spans="1:19" x14ac:dyDescent="0.35">
      <c r="K108" s="12">
        <v>78</v>
      </c>
      <c r="L108" s="12">
        <v>1.4421078097524536</v>
      </c>
      <c r="M108" s="12">
        <v>-4.5877308557695784E-4</v>
      </c>
      <c r="N108" s="12"/>
      <c r="O108" s="12"/>
      <c r="P108" s="12"/>
      <c r="Q108" s="12"/>
      <c r="R108" s="12"/>
      <c r="S108" s="12"/>
    </row>
    <row r="109" spans="1:19" x14ac:dyDescent="0.35">
      <c r="K109" s="12">
        <v>79</v>
      </c>
      <c r="L109" s="12">
        <v>1.444102488155476</v>
      </c>
      <c r="M109" s="12">
        <v>-8.1571957581760834E-4</v>
      </c>
      <c r="N109" s="12"/>
      <c r="O109" s="12"/>
      <c r="P109" s="12"/>
      <c r="Q109" s="12"/>
      <c r="R109" s="12"/>
      <c r="S109" s="12"/>
    </row>
    <row r="110" spans="1:19" x14ac:dyDescent="0.35">
      <c r="K110" s="12">
        <v>80</v>
      </c>
      <c r="L110" s="12">
        <v>1.4460306309051596</v>
      </c>
      <c r="M110" s="12">
        <v>-1.1469297960611247E-3</v>
      </c>
      <c r="N110" s="12"/>
      <c r="O110" s="12"/>
      <c r="P110" s="12"/>
      <c r="Q110" s="12"/>
      <c r="R110" s="12"/>
      <c r="S110" s="12"/>
    </row>
    <row r="111" spans="1:19" x14ac:dyDescent="0.35">
      <c r="K111" s="12">
        <v>81</v>
      </c>
      <c r="L111" s="12">
        <v>1.4478792263709739</v>
      </c>
      <c r="M111" s="12">
        <v>-1.4378941228387898E-3</v>
      </c>
      <c r="N111" s="12"/>
      <c r="O111" s="12"/>
      <c r="P111" s="12"/>
      <c r="Q111" s="12"/>
      <c r="R111" s="12"/>
      <c r="S111" s="12"/>
    </row>
    <row r="112" spans="1:19" x14ac:dyDescent="0.35">
      <c r="K112" s="12">
        <v>82</v>
      </c>
      <c r="L112" s="12">
        <v>1.4496353922376795</v>
      </c>
      <c r="M112" s="12">
        <v>-1.674304320677944E-3</v>
      </c>
      <c r="N112" s="12"/>
      <c r="O112" s="12"/>
      <c r="P112" s="12"/>
      <c r="Q112" s="12"/>
      <c r="R112" s="12"/>
      <c r="S112" s="12"/>
    </row>
    <row r="113" spans="11:19" x14ac:dyDescent="0.35">
      <c r="K113" s="12">
        <v>83</v>
      </c>
      <c r="L113" s="12">
        <v>1.4512869018355232</v>
      </c>
      <c r="M113" s="12">
        <v>-1.8425756113902292E-3</v>
      </c>
      <c r="N113" s="12"/>
      <c r="O113" s="12"/>
      <c r="P113" s="12"/>
      <c r="Q113" s="12"/>
      <c r="R113" s="12"/>
      <c r="S113" s="12"/>
    </row>
    <row r="114" spans="11:19" x14ac:dyDescent="0.35">
      <c r="K114" s="12">
        <v>84</v>
      </c>
      <c r="L114" s="12">
        <v>1.4528227826167139</v>
      </c>
      <c r="M114" s="12">
        <v>-1.9304411868412696E-3</v>
      </c>
      <c r="N114" s="12"/>
      <c r="O114" s="12"/>
      <c r="P114" s="12"/>
      <c r="Q114" s="12"/>
      <c r="R114" s="12"/>
      <c r="S114" s="12"/>
    </row>
    <row r="115" spans="11:19" x14ac:dyDescent="0.35">
      <c r="K115" s="12">
        <v>85</v>
      </c>
      <c r="L115" s="12">
        <v>1.4542339902054273</v>
      </c>
      <c r="M115" s="12">
        <v>-1.9276225686684079E-3</v>
      </c>
      <c r="N115" s="12"/>
      <c r="O115" s="12"/>
      <c r="P115" s="12"/>
      <c r="Q115" s="12"/>
      <c r="R115" s="12"/>
      <c r="S115" s="12"/>
    </row>
    <row r="116" spans="11:19" x14ac:dyDescent="0.35">
      <c r="K116" s="12">
        <v>86</v>
      </c>
      <c r="L116" s="12">
        <v>1.4555141614478124</v>
      </c>
      <c r="M116" s="12">
        <v>-1.8265792197800224E-3</v>
      </c>
      <c r="N116" s="12"/>
      <c r="O116" s="12"/>
      <c r="P116" s="12"/>
      <c r="Q116" s="12"/>
      <c r="R116" s="12"/>
      <c r="S116" s="12"/>
    </row>
    <row r="117" spans="11:19" x14ac:dyDescent="0.35">
      <c r="K117" s="12">
        <v>87</v>
      </c>
      <c r="L117" s="12">
        <v>1.4566604498881084</v>
      </c>
      <c r="M117" s="12">
        <v>-1.6233408140224892E-3</v>
      </c>
      <c r="N117" s="12"/>
      <c r="O117" s="12"/>
      <c r="P117" s="12"/>
      <c r="Q117" s="12"/>
      <c r="R117" s="12"/>
      <c r="S117" s="12"/>
    </row>
    <row r="118" spans="11:19" x14ac:dyDescent="0.35">
      <c r="K118" s="12">
        <v>88</v>
      </c>
      <c r="L118" s="12">
        <v>1.4576744470954033</v>
      </c>
      <c r="M118" s="12">
        <v>-1.3184255705700476E-3</v>
      </c>
      <c r="N118" s="12"/>
      <c r="O118" s="12"/>
      <c r="P118" s="12"/>
      <c r="Q118" s="12"/>
      <c r="R118" s="12"/>
      <c r="S118" s="12"/>
    </row>
    <row r="119" spans="11:19" x14ac:dyDescent="0.35">
      <c r="K119" s="12">
        <v>89</v>
      </c>
      <c r="L119" s="12">
        <v>1.4585631932694127</v>
      </c>
      <c r="M119" s="12">
        <v>-9.1784806500072591E-4</v>
      </c>
      <c r="N119" s="12"/>
      <c r="O119" s="12"/>
      <c r="P119" s="12"/>
      <c r="Q119" s="12"/>
      <c r="R119" s="12"/>
      <c r="S119" s="12"/>
    </row>
    <row r="120" spans="11:19" x14ac:dyDescent="0.35">
      <c r="K120" s="12">
        <v>90</v>
      </c>
      <c r="L120" s="12">
        <v>1.459340280547778</v>
      </c>
      <c r="M120" s="12">
        <v>-4.3421992455749958E-4</v>
      </c>
      <c r="N120" s="12"/>
      <c r="O120" s="12"/>
      <c r="P120" s="12"/>
      <c r="Q120" s="12"/>
      <c r="R120" s="12"/>
      <c r="S120" s="12"/>
    </row>
    <row r="121" spans="11:19" x14ac:dyDescent="0.35">
      <c r="K121" s="12">
        <v>91</v>
      </c>
      <c r="L121" s="12">
        <v>1.4600270524424133</v>
      </c>
      <c r="M121" s="12">
        <v>1.1205317858764552E-4</v>
      </c>
      <c r="N121" s="12"/>
      <c r="O121" s="12"/>
      <c r="P121" s="12"/>
      <c r="Q121" s="12"/>
      <c r="R121" s="12"/>
      <c r="S121" s="12"/>
    </row>
    <row r="122" spans="11:19" x14ac:dyDescent="0.35">
      <c r="K122" s="12">
        <v>92</v>
      </c>
      <c r="L122" s="12">
        <v>1.4606539028291508</v>
      </c>
      <c r="M122" s="12">
        <v>6.9147482438247643E-4</v>
      </c>
      <c r="N122" s="12"/>
      <c r="O122" s="12"/>
      <c r="P122" s="12"/>
      <c r="Q122" s="12"/>
      <c r="R122" s="12"/>
      <c r="S122" s="12"/>
    </row>
    <row r="123" spans="11:19" x14ac:dyDescent="0.35">
      <c r="K123" s="12">
        <v>93</v>
      </c>
      <c r="L123" s="12">
        <v>1.4612616779155729</v>
      </c>
      <c r="M123" s="12">
        <v>1.264058018867642E-3</v>
      </c>
      <c r="N123" s="12"/>
      <c r="O123" s="12"/>
      <c r="P123" s="12"/>
      <c r="Q123" s="12"/>
      <c r="R123" s="12"/>
      <c r="S123" s="12"/>
    </row>
    <row r="124" spans="11:19" x14ac:dyDescent="0.35">
      <c r="K124" s="12">
        <v>94</v>
      </c>
      <c r="L124" s="12">
        <v>1.4619031846123605</v>
      </c>
      <c r="M124" s="12">
        <v>1.7778188303043674E-3</v>
      </c>
      <c r="N124" s="12"/>
      <c r="O124" s="12"/>
      <c r="P124" s="12"/>
      <c r="Q124" s="12"/>
      <c r="R124" s="12"/>
      <c r="S124" s="12"/>
    </row>
    <row r="125" spans="11:19" x14ac:dyDescent="0.35">
      <c r="K125" s="12">
        <v>95</v>
      </c>
      <c r="L125" s="12">
        <v>1.4626448087331596</v>
      </c>
      <c r="M125" s="12">
        <v>2.1671600721371309E-3</v>
      </c>
      <c r="N125" s="12"/>
      <c r="O125" s="12"/>
      <c r="P125" s="12"/>
      <c r="Q125" s="12"/>
      <c r="R125" s="12"/>
      <c r="S125" s="12"/>
    </row>
    <row r="126" spans="11:19" x14ac:dyDescent="0.35">
      <c r="K126" s="12">
        <v>96</v>
      </c>
      <c r="L126" s="12">
        <v>1.4635682464473305</v>
      </c>
      <c r="M126" s="12">
        <v>2.3511416173322974E-3</v>
      </c>
      <c r="N126" s="12"/>
      <c r="O126" s="12"/>
      <c r="P126" s="12"/>
      <c r="Q126" s="12"/>
      <c r="R126" s="12"/>
      <c r="S126" s="12"/>
    </row>
    <row r="127" spans="11:19" x14ac:dyDescent="0.35">
      <c r="K127" s="12">
        <v>97</v>
      </c>
      <c r="L127" s="12">
        <v>1.4647723524095611</v>
      </c>
      <c r="M127" s="12">
        <v>2.2316339282928421E-3</v>
      </c>
      <c r="N127" s="12"/>
      <c r="O127" s="12"/>
      <c r="P127" s="12"/>
      <c r="Q127" s="12"/>
      <c r="R127" s="12"/>
      <c r="S127" s="12"/>
    </row>
    <row r="128" spans="11:19" x14ac:dyDescent="0.35">
      <c r="K128" s="12">
        <v>98</v>
      </c>
      <c r="L128" s="12">
        <v>1.4663751079922136</v>
      </c>
      <c r="M128" s="12">
        <v>1.6913513840135508E-3</v>
      </c>
      <c r="N128" s="12"/>
      <c r="O128" s="12"/>
      <c r="P128" s="12"/>
      <c r="Q128" s="12"/>
      <c r="R128" s="12"/>
      <c r="S128" s="12"/>
    </row>
    <row r="129" spans="11:19" x14ac:dyDescent="0.35">
      <c r="K129" s="12">
        <v>99</v>
      </c>
      <c r="L129" s="12">
        <v>1.4685157130444395</v>
      </c>
      <c r="M129" s="12">
        <v>5.9176198738009056E-4</v>
      </c>
      <c r="N129" s="12"/>
      <c r="O129" s="12"/>
      <c r="P129" s="12"/>
      <c r="Q129" s="12"/>
      <c r="R129" s="12"/>
      <c r="S129" s="12"/>
    </row>
    <row r="130" spans="11:19" x14ac:dyDescent="0.35">
      <c r="K130" s="12">
        <v>100</v>
      </c>
      <c r="L130" s="12">
        <v>1.4713568046009158</v>
      </c>
      <c r="M130" s="12">
        <v>-1.2291299638480524E-3</v>
      </c>
      <c r="N130" s="12"/>
      <c r="O130" s="12"/>
      <c r="P130" s="12"/>
      <c r="Q130" s="12"/>
      <c r="R130" s="12"/>
      <c r="S130" s="12"/>
    </row>
    <row r="131" spans="11:19" ht="21.75" thickBot="1" x14ac:dyDescent="0.4">
      <c r="K131" s="13">
        <v>101</v>
      </c>
      <c r="L131" s="13">
        <v>1.4750868059673223</v>
      </c>
      <c r="M131" s="13">
        <v>-3.9591316635876339E-3</v>
      </c>
      <c r="N131" s="12"/>
      <c r="O131" s="12"/>
      <c r="P131" s="12"/>
      <c r="Q131" s="12"/>
      <c r="R131" s="12"/>
      <c r="S131" s="12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FBDDA4-1506-463D-84B0-83998DE6D354}">
  <dimension ref="A1:U131"/>
  <sheetViews>
    <sheetView topLeftCell="D1" workbookViewId="0">
      <selection activeCell="L6" sqref="L6"/>
    </sheetView>
  </sheetViews>
  <sheetFormatPr defaultColWidth="19" defaultRowHeight="21" x14ac:dyDescent="0.35"/>
  <cols>
    <col min="1" max="8" width="19" style="1"/>
    <col min="9" max="9" width="19" style="5"/>
    <col min="22" max="16384" width="19" style="1"/>
  </cols>
  <sheetData>
    <row r="1" spans="1:19" x14ac:dyDescent="0.35">
      <c r="A1" s="12" t="s">
        <v>31</v>
      </c>
      <c r="B1" s="12" t="s">
        <v>33</v>
      </c>
      <c r="C1" s="12" t="s">
        <v>30</v>
      </c>
      <c r="D1" s="12" t="s">
        <v>32</v>
      </c>
      <c r="E1" s="12" t="s">
        <v>42</v>
      </c>
      <c r="F1" s="12" t="s">
        <v>35</v>
      </c>
      <c r="G1" s="12" t="s">
        <v>40</v>
      </c>
      <c r="H1" s="1" t="s">
        <v>28</v>
      </c>
      <c r="I1" s="12" t="s">
        <v>44</v>
      </c>
      <c r="K1" s="12" t="s">
        <v>0</v>
      </c>
      <c r="L1" s="12"/>
      <c r="M1" s="12"/>
      <c r="N1" s="12"/>
      <c r="O1" s="12"/>
      <c r="P1" s="12"/>
      <c r="Q1" s="12"/>
      <c r="R1" s="12"/>
      <c r="S1" s="12"/>
    </row>
    <row r="2" spans="1:19" ht="21.75" thickBot="1" x14ac:dyDescent="0.4">
      <c r="A2" s="1">
        <v>0</v>
      </c>
      <c r="B2" s="1">
        <f>ATAN(A2)</f>
        <v>0</v>
      </c>
      <c r="C2" s="1">
        <f>-B2*A2</f>
        <v>0</v>
      </c>
      <c r="D2" s="1">
        <f>A2^2</f>
        <v>0</v>
      </c>
      <c r="E2" s="1">
        <f>-B2*C2^3</f>
        <v>0</v>
      </c>
      <c r="F2" s="1">
        <f>A2^4</f>
        <v>0</v>
      </c>
      <c r="G2" s="1">
        <f>-B2*C2^5</f>
        <v>0</v>
      </c>
      <c r="H2" s="1">
        <f>A2^6</f>
        <v>0</v>
      </c>
      <c r="I2" s="5">
        <f>-B2*C2^7</f>
        <v>0</v>
      </c>
      <c r="K2" s="12"/>
      <c r="L2" s="12"/>
      <c r="M2" s="12"/>
      <c r="N2" s="12"/>
      <c r="O2" s="12"/>
      <c r="P2" s="12"/>
      <c r="Q2" s="12"/>
      <c r="R2" s="12"/>
      <c r="S2" s="12"/>
    </row>
    <row r="3" spans="1:19" x14ac:dyDescent="0.35">
      <c r="A3" s="1">
        <v>0.1</v>
      </c>
      <c r="B3" s="1">
        <f t="shared" ref="B3:B66" si="0">ATAN(A3)</f>
        <v>9.9668652491162038E-2</v>
      </c>
      <c r="C3" s="1">
        <f t="shared" ref="C3:C66" si="1">-B3*A3</f>
        <v>-9.9668652491162052E-3</v>
      </c>
      <c r="D3" s="1">
        <f t="shared" ref="D3:D66" si="2">A3^2</f>
        <v>1.0000000000000002E-2</v>
      </c>
      <c r="E3" s="1">
        <f t="shared" ref="E3:E66" si="3">-B3*C3^3</f>
        <v>9.8681182895386585E-8</v>
      </c>
      <c r="F3" s="1">
        <f t="shared" ref="F3:F66" si="4">A3^4</f>
        <v>1.0000000000000005E-4</v>
      </c>
      <c r="G3" s="1">
        <f t="shared" ref="G3:G66" si="5">-B3*C3^5</f>
        <v>9.8028311045223842E-12</v>
      </c>
      <c r="H3" s="1">
        <f t="shared" ref="H3:H66" si="6">A3^6</f>
        <v>1.0000000000000006E-6</v>
      </c>
      <c r="I3" s="5">
        <f t="shared" ref="I3:I66" si="7">-B3*C3^7</f>
        <v>9.7379758576327401E-16</v>
      </c>
      <c r="K3" s="2" t="s">
        <v>1</v>
      </c>
      <c r="L3" s="2"/>
      <c r="M3" s="12"/>
      <c r="N3" s="12"/>
      <c r="O3" s="12"/>
      <c r="P3" s="12"/>
      <c r="Q3" s="12"/>
      <c r="R3" s="12"/>
      <c r="S3" s="12"/>
    </row>
    <row r="4" spans="1:19" x14ac:dyDescent="0.35">
      <c r="A4" s="1">
        <v>0.2</v>
      </c>
      <c r="B4" s="1">
        <f t="shared" si="0"/>
        <v>0.19739555984988078</v>
      </c>
      <c r="C4" s="1">
        <f t="shared" si="1"/>
        <v>-3.9479111969976159E-2</v>
      </c>
      <c r="D4" s="1">
        <f t="shared" si="2"/>
        <v>4.0000000000000008E-2</v>
      </c>
      <c r="E4" s="1">
        <f t="shared" si="3"/>
        <v>1.2146174194284738E-5</v>
      </c>
      <c r="F4" s="1">
        <f t="shared" si="4"/>
        <v>1.6000000000000007E-3</v>
      </c>
      <c r="G4" s="1">
        <f t="shared" si="5"/>
        <v>1.893103052367922E-8</v>
      </c>
      <c r="H4" s="1">
        <f t="shared" si="6"/>
        <v>6.4000000000000038E-5</v>
      </c>
      <c r="I4" s="5">
        <f t="shared" si="7"/>
        <v>2.9505909511581702E-11</v>
      </c>
      <c r="K4" s="12" t="s">
        <v>2</v>
      </c>
      <c r="L4" s="12">
        <v>0.99650296556323337</v>
      </c>
      <c r="M4" s="12"/>
      <c r="N4" s="12"/>
      <c r="O4" s="12"/>
      <c r="P4" s="12"/>
      <c r="Q4" s="12"/>
      <c r="R4" s="12"/>
      <c r="S4" s="12"/>
    </row>
    <row r="5" spans="1:19" x14ac:dyDescent="0.35">
      <c r="A5" s="1">
        <v>0.3</v>
      </c>
      <c r="B5" s="1">
        <f t="shared" si="0"/>
        <v>0.2914567944778671</v>
      </c>
      <c r="C5" s="1">
        <f t="shared" si="1"/>
        <v>-8.7437038343360127E-2</v>
      </c>
      <c r="D5" s="1">
        <f t="shared" si="2"/>
        <v>0.09</v>
      </c>
      <c r="E5" s="1">
        <f t="shared" si="3"/>
        <v>1.948320950498356E-4</v>
      </c>
      <c r="F5" s="1">
        <f t="shared" si="4"/>
        <v>8.0999999999999996E-3</v>
      </c>
      <c r="G5" s="1">
        <f t="shared" si="5"/>
        <v>1.4895372835654734E-6</v>
      </c>
      <c r="H5" s="1">
        <f t="shared" si="6"/>
        <v>7.2899999999999994E-4</v>
      </c>
      <c r="I5" s="5">
        <f t="shared" si="7"/>
        <v>1.1387863578452453E-8</v>
      </c>
      <c r="K5" s="12" t="s">
        <v>3</v>
      </c>
      <c r="L5" s="12">
        <v>0.99301816037631874</v>
      </c>
      <c r="M5" s="12"/>
      <c r="N5" s="12"/>
      <c r="O5" s="12"/>
      <c r="P5" s="12"/>
      <c r="Q5" s="12"/>
      <c r="R5" s="12"/>
      <c r="S5" s="12"/>
    </row>
    <row r="6" spans="1:19" x14ac:dyDescent="0.35">
      <c r="A6" s="1">
        <v>0.4</v>
      </c>
      <c r="B6" s="1">
        <f t="shared" si="0"/>
        <v>0.3805063771123649</v>
      </c>
      <c r="C6" s="1">
        <f t="shared" si="1"/>
        <v>-0.15220255084494597</v>
      </c>
      <c r="D6" s="1">
        <f t="shared" si="2"/>
        <v>0.16000000000000003</v>
      </c>
      <c r="E6" s="1">
        <f t="shared" si="3"/>
        <v>1.3416144676756513E-3</v>
      </c>
      <c r="F6" s="1">
        <f t="shared" si="4"/>
        <v>2.5600000000000012E-2</v>
      </c>
      <c r="G6" s="1">
        <f t="shared" si="5"/>
        <v>3.107932622716869E-5</v>
      </c>
      <c r="H6" s="1">
        <f t="shared" si="6"/>
        <v>4.0960000000000024E-3</v>
      </c>
      <c r="I6" s="5">
        <f t="shared" si="7"/>
        <v>7.1997175195064859E-7</v>
      </c>
      <c r="K6" s="12" t="s">
        <v>4</v>
      </c>
      <c r="L6" s="12">
        <v>0.99249264556593397</v>
      </c>
      <c r="M6" s="12"/>
      <c r="N6" s="12"/>
      <c r="O6" s="12"/>
      <c r="P6" s="12"/>
      <c r="Q6" s="12"/>
      <c r="R6" s="12"/>
      <c r="S6" s="12"/>
    </row>
    <row r="7" spans="1:19" x14ac:dyDescent="0.35">
      <c r="A7" s="1">
        <v>0.5</v>
      </c>
      <c r="B7" s="1">
        <f t="shared" si="0"/>
        <v>0.46364760900080609</v>
      </c>
      <c r="C7" s="1">
        <f t="shared" si="1"/>
        <v>-0.23182380450040305</v>
      </c>
      <c r="D7" s="1">
        <f t="shared" si="2"/>
        <v>0.25</v>
      </c>
      <c r="E7" s="1">
        <f t="shared" si="3"/>
        <v>5.7764645309138973E-3</v>
      </c>
      <c r="F7" s="1">
        <f t="shared" si="4"/>
        <v>6.25E-2</v>
      </c>
      <c r="G7" s="1">
        <f t="shared" si="5"/>
        <v>3.1044035304838527E-4</v>
      </c>
      <c r="H7" s="1">
        <f t="shared" si="6"/>
        <v>1.5625E-2</v>
      </c>
      <c r="I7" s="5">
        <f t="shared" si="7"/>
        <v>1.6683771238453156E-5</v>
      </c>
      <c r="K7" s="12" t="s">
        <v>5</v>
      </c>
      <c r="L7" s="12">
        <v>2.8307891595096762E-2</v>
      </c>
      <c r="M7" s="12"/>
      <c r="N7" s="12"/>
      <c r="O7" s="12"/>
      <c r="P7" s="12"/>
      <c r="Q7" s="12"/>
      <c r="R7" s="12"/>
      <c r="S7" s="12"/>
    </row>
    <row r="8" spans="1:19" ht="21.75" thickBot="1" x14ac:dyDescent="0.4">
      <c r="A8" s="1">
        <v>0.6</v>
      </c>
      <c r="B8" s="1">
        <f t="shared" si="0"/>
        <v>0.54041950027058416</v>
      </c>
      <c r="C8" s="1">
        <f t="shared" si="1"/>
        <v>-0.3242517001623505</v>
      </c>
      <c r="D8" s="1">
        <f t="shared" si="2"/>
        <v>0.36</v>
      </c>
      <c r="E8" s="1">
        <f t="shared" si="3"/>
        <v>1.8423740048550224E-2</v>
      </c>
      <c r="F8" s="1">
        <f t="shared" si="4"/>
        <v>0.12959999999999999</v>
      </c>
      <c r="G8" s="1">
        <f t="shared" si="5"/>
        <v>1.9370566459534285E-3</v>
      </c>
      <c r="H8" s="1">
        <f t="shared" si="6"/>
        <v>4.6655999999999996E-2</v>
      </c>
      <c r="I8" s="5">
        <f t="shared" si="7"/>
        <v>2.0366051842593208E-4</v>
      </c>
      <c r="K8" s="13" t="s">
        <v>6</v>
      </c>
      <c r="L8" s="13">
        <v>101</v>
      </c>
      <c r="M8" s="12"/>
      <c r="N8" s="12"/>
      <c r="O8" s="12"/>
      <c r="P8" s="12"/>
      <c r="Q8" s="12"/>
      <c r="R8" s="12"/>
      <c r="S8" s="12"/>
    </row>
    <row r="9" spans="1:19" x14ac:dyDescent="0.35">
      <c r="A9" s="1">
        <v>0.7</v>
      </c>
      <c r="B9" s="1">
        <f t="shared" si="0"/>
        <v>0.61072596438920856</v>
      </c>
      <c r="C9" s="1">
        <f t="shared" si="1"/>
        <v>-0.42750817507244598</v>
      </c>
      <c r="D9" s="1">
        <f t="shared" si="2"/>
        <v>0.48999999999999994</v>
      </c>
      <c r="E9" s="1">
        <f t="shared" si="3"/>
        <v>4.7717716864707362E-2</v>
      </c>
      <c r="F9" s="1">
        <f t="shared" si="4"/>
        <v>0.24009999999999992</v>
      </c>
      <c r="G9" s="1">
        <f t="shared" si="5"/>
        <v>8.7210445278471764E-3</v>
      </c>
      <c r="H9" s="1">
        <f t="shared" si="6"/>
        <v>0.11764899999999995</v>
      </c>
      <c r="I9" s="5">
        <f t="shared" si="7"/>
        <v>1.5938863519462643E-3</v>
      </c>
      <c r="K9" s="12"/>
      <c r="L9" s="12"/>
      <c r="M9" s="12"/>
      <c r="N9" s="12"/>
      <c r="O9" s="12"/>
      <c r="P9" s="12"/>
      <c r="Q9" s="12"/>
      <c r="R9" s="12"/>
      <c r="S9" s="12"/>
    </row>
    <row r="10" spans="1:19" ht="21.75" thickBot="1" x14ac:dyDescent="0.4">
      <c r="A10" s="1">
        <v>0.8</v>
      </c>
      <c r="B10" s="1">
        <f t="shared" si="0"/>
        <v>0.67474094222355274</v>
      </c>
      <c r="C10" s="1">
        <f t="shared" si="1"/>
        <v>-0.53979275377884217</v>
      </c>
      <c r="D10" s="1">
        <f t="shared" si="2"/>
        <v>0.64000000000000012</v>
      </c>
      <c r="E10" s="1">
        <f t="shared" si="3"/>
        <v>0.10612512481495512</v>
      </c>
      <c r="F10" s="1">
        <f t="shared" si="4"/>
        <v>0.40960000000000019</v>
      </c>
      <c r="G10" s="1">
        <f t="shared" si="5"/>
        <v>3.0922337400645917E-2</v>
      </c>
      <c r="H10" s="1">
        <f t="shared" si="6"/>
        <v>0.26214400000000015</v>
      </c>
      <c r="I10" s="5">
        <f t="shared" si="7"/>
        <v>9.0100336935918426E-3</v>
      </c>
      <c r="K10" s="12" t="s">
        <v>7</v>
      </c>
      <c r="L10" s="12"/>
      <c r="M10" s="12"/>
      <c r="N10" s="12"/>
      <c r="O10" s="12"/>
      <c r="P10" s="12"/>
      <c r="Q10" s="12"/>
      <c r="R10" s="12"/>
      <c r="S10" s="12"/>
    </row>
    <row r="11" spans="1:19" x14ac:dyDescent="0.35">
      <c r="A11" s="1">
        <v>0.9</v>
      </c>
      <c r="B11" s="1">
        <f t="shared" si="0"/>
        <v>0.73281510178650655</v>
      </c>
      <c r="C11" s="1">
        <f t="shared" si="1"/>
        <v>-0.65953359160785596</v>
      </c>
      <c r="D11" s="1">
        <f t="shared" si="2"/>
        <v>0.81</v>
      </c>
      <c r="E11" s="1">
        <f t="shared" si="3"/>
        <v>0.21023507344212081</v>
      </c>
      <c r="F11" s="1">
        <f t="shared" si="4"/>
        <v>0.65610000000000013</v>
      </c>
      <c r="G11" s="1">
        <f t="shared" si="5"/>
        <v>9.1449010593849606E-2</v>
      </c>
      <c r="H11" s="1">
        <f t="shared" si="6"/>
        <v>0.53144100000000016</v>
      </c>
      <c r="I11" s="5">
        <f t="shared" si="7"/>
        <v>3.9778907494692546E-2</v>
      </c>
      <c r="K11" s="4"/>
      <c r="L11" s="4" t="s">
        <v>12</v>
      </c>
      <c r="M11" s="4" t="s">
        <v>13</v>
      </c>
      <c r="N11" s="4" t="s">
        <v>14</v>
      </c>
      <c r="O11" s="4" t="s">
        <v>15</v>
      </c>
      <c r="P11" s="4" t="s">
        <v>16</v>
      </c>
      <c r="Q11" s="12"/>
      <c r="R11" s="12"/>
      <c r="S11" s="12"/>
    </row>
    <row r="12" spans="1:19" x14ac:dyDescent="0.35">
      <c r="A12" s="1">
        <v>1</v>
      </c>
      <c r="B12" s="1">
        <f t="shared" si="0"/>
        <v>0.78539816339744828</v>
      </c>
      <c r="C12" s="1">
        <f t="shared" si="1"/>
        <v>-0.78539816339744828</v>
      </c>
      <c r="D12" s="1">
        <f t="shared" si="2"/>
        <v>1</v>
      </c>
      <c r="E12" s="1">
        <f t="shared" si="3"/>
        <v>0.38050426185157193</v>
      </c>
      <c r="F12" s="1">
        <f t="shared" si="4"/>
        <v>1</v>
      </c>
      <c r="G12" s="1">
        <f t="shared" si="5"/>
        <v>0.23471415858772077</v>
      </c>
      <c r="H12" s="1">
        <f t="shared" si="6"/>
        <v>1</v>
      </c>
      <c r="I12" s="5">
        <f t="shared" si="7"/>
        <v>0.14478349328720966</v>
      </c>
      <c r="K12" s="12" t="s">
        <v>8</v>
      </c>
      <c r="L12" s="12">
        <v>7</v>
      </c>
      <c r="M12" s="12">
        <v>10.599498518939567</v>
      </c>
      <c r="N12" s="12">
        <v>1.5142140741342238</v>
      </c>
      <c r="O12" s="12">
        <v>1889.6102274445298</v>
      </c>
      <c r="P12" s="12">
        <v>2.6559362036922889E-97</v>
      </c>
      <c r="Q12" s="12"/>
      <c r="R12" s="12"/>
      <c r="S12" s="12"/>
    </row>
    <row r="13" spans="1:19" x14ac:dyDescent="0.35">
      <c r="A13" s="1">
        <v>1.1000000000000001</v>
      </c>
      <c r="B13" s="1">
        <f t="shared" si="0"/>
        <v>0.83298126667443173</v>
      </c>
      <c r="C13" s="1">
        <f t="shared" si="1"/>
        <v>-0.91627939334187503</v>
      </c>
      <c r="D13" s="1">
        <f t="shared" si="2"/>
        <v>1.2100000000000002</v>
      </c>
      <c r="E13" s="1">
        <f t="shared" si="3"/>
        <v>0.6407948213464838</v>
      </c>
      <c r="F13" s="1">
        <f t="shared" si="4"/>
        <v>1.4641000000000004</v>
      </c>
      <c r="G13" s="1">
        <f t="shared" si="5"/>
        <v>0.5379907795742257</v>
      </c>
      <c r="H13" s="1">
        <f t="shared" si="6"/>
        <v>1.7715610000000008</v>
      </c>
      <c r="I13" s="5">
        <f t="shared" si="7"/>
        <v>0.45167980337091934</v>
      </c>
      <c r="K13" s="12" t="s">
        <v>9</v>
      </c>
      <c r="L13" s="12">
        <v>93</v>
      </c>
      <c r="M13" s="12">
        <v>7.4524315570056732E-2</v>
      </c>
      <c r="N13" s="12">
        <v>8.013367265597498E-4</v>
      </c>
      <c r="O13" s="12"/>
      <c r="P13" s="12"/>
      <c r="Q13" s="12"/>
      <c r="R13" s="12"/>
      <c r="S13" s="12"/>
    </row>
    <row r="14" spans="1:19" ht="21.75" thickBot="1" x14ac:dyDescent="0.4">
      <c r="A14" s="1">
        <v>1.2</v>
      </c>
      <c r="B14" s="1">
        <f t="shared" si="0"/>
        <v>0.87605805059819342</v>
      </c>
      <c r="C14" s="1">
        <f t="shared" si="1"/>
        <v>-1.051269660717832</v>
      </c>
      <c r="D14" s="1">
        <f t="shared" si="2"/>
        <v>1.44</v>
      </c>
      <c r="E14" s="1">
        <f t="shared" si="3"/>
        <v>1.0178300718220366</v>
      </c>
      <c r="F14" s="1">
        <f t="shared" si="4"/>
        <v>2.0735999999999999</v>
      </c>
      <c r="G14" s="1">
        <f t="shared" si="5"/>
        <v>1.1248731225700963</v>
      </c>
      <c r="H14" s="1">
        <f t="shared" si="6"/>
        <v>2.9859839999999997</v>
      </c>
      <c r="I14" s="5">
        <f t="shared" si="7"/>
        <v>1.2431736661263022</v>
      </c>
      <c r="K14" s="13" t="s">
        <v>10</v>
      </c>
      <c r="L14" s="13">
        <v>100</v>
      </c>
      <c r="M14" s="13">
        <v>10.674022834509625</v>
      </c>
      <c r="N14" s="13"/>
      <c r="O14" s="13"/>
      <c r="P14" s="13"/>
      <c r="Q14" s="12"/>
      <c r="R14" s="12"/>
      <c r="S14" s="12"/>
    </row>
    <row r="15" spans="1:19" ht="21.75" thickBot="1" x14ac:dyDescent="0.4">
      <c r="A15" s="1">
        <v>1.3</v>
      </c>
      <c r="B15" s="1">
        <f t="shared" si="0"/>
        <v>0.91510070055336046</v>
      </c>
      <c r="C15" s="1">
        <f t="shared" si="1"/>
        <v>-1.1896309107193686</v>
      </c>
      <c r="D15" s="1">
        <f t="shared" si="2"/>
        <v>1.6900000000000002</v>
      </c>
      <c r="E15" s="1">
        <f t="shared" si="3"/>
        <v>1.5406557467183859</v>
      </c>
      <c r="F15" s="1">
        <f t="shared" si="4"/>
        <v>2.8561000000000005</v>
      </c>
      <c r="G15" s="1">
        <f t="shared" si="5"/>
        <v>2.180369450746066</v>
      </c>
      <c r="H15" s="1">
        <f t="shared" si="6"/>
        <v>4.8268090000000017</v>
      </c>
      <c r="I15" s="5">
        <f t="shared" si="7"/>
        <v>3.0857061688653031</v>
      </c>
      <c r="K15" s="12"/>
      <c r="L15" s="12"/>
      <c r="M15" s="12"/>
      <c r="N15" s="12"/>
      <c r="O15" s="12"/>
      <c r="P15" s="12"/>
      <c r="Q15" s="12"/>
      <c r="R15" s="12"/>
      <c r="S15" s="12"/>
    </row>
    <row r="16" spans="1:19" x14ac:dyDescent="0.35">
      <c r="A16" s="1">
        <v>1.4</v>
      </c>
      <c r="B16" s="1">
        <f t="shared" si="0"/>
        <v>0.95054684081207508</v>
      </c>
      <c r="C16" s="1">
        <f t="shared" si="1"/>
        <v>-1.3307655771369051</v>
      </c>
      <c r="D16" s="1">
        <f t="shared" si="2"/>
        <v>1.9599999999999997</v>
      </c>
      <c r="E16" s="1">
        <f t="shared" si="3"/>
        <v>2.2401556667031599</v>
      </c>
      <c r="F16" s="1">
        <f t="shared" si="4"/>
        <v>3.8415999999999988</v>
      </c>
      <c r="G16" s="1">
        <f t="shared" si="5"/>
        <v>3.9671746036228543</v>
      </c>
      <c r="H16" s="1">
        <f t="shared" si="6"/>
        <v>7.5295359999999967</v>
      </c>
      <c r="I16" s="5">
        <f t="shared" si="7"/>
        <v>7.0256163754871919</v>
      </c>
      <c r="K16" s="4"/>
      <c r="L16" s="4" t="s">
        <v>17</v>
      </c>
      <c r="M16" s="4" t="s">
        <v>5</v>
      </c>
      <c r="N16" s="4" t="s">
        <v>18</v>
      </c>
      <c r="O16" s="4" t="s">
        <v>19</v>
      </c>
      <c r="P16" s="4" t="s">
        <v>20</v>
      </c>
      <c r="Q16" s="4" t="s">
        <v>21</v>
      </c>
      <c r="R16" s="4" t="s">
        <v>22</v>
      </c>
      <c r="S16" s="4" t="s">
        <v>23</v>
      </c>
    </row>
    <row r="17" spans="1:19" x14ac:dyDescent="0.35">
      <c r="A17" s="1">
        <v>1.5</v>
      </c>
      <c r="B17" s="1">
        <f t="shared" si="0"/>
        <v>0.98279372324732905</v>
      </c>
      <c r="C17" s="1">
        <f t="shared" si="1"/>
        <v>-1.4741905848709935</v>
      </c>
      <c r="D17" s="1">
        <f t="shared" si="2"/>
        <v>2.25</v>
      </c>
      <c r="E17" s="1">
        <f t="shared" si="3"/>
        <v>3.1486419235579874</v>
      </c>
      <c r="F17" s="1">
        <f t="shared" si="4"/>
        <v>5.0625</v>
      </c>
      <c r="G17" s="1">
        <f t="shared" si="5"/>
        <v>6.8427479004767608</v>
      </c>
      <c r="H17" s="1">
        <f t="shared" si="6"/>
        <v>11.390625</v>
      </c>
      <c r="I17" s="5">
        <f t="shared" si="7"/>
        <v>14.870918944180412</v>
      </c>
      <c r="K17" s="12" t="s">
        <v>11</v>
      </c>
      <c r="L17" s="12">
        <v>0.16904589424527572</v>
      </c>
      <c r="M17" s="12">
        <v>1.2522178551652023E-2</v>
      </c>
      <c r="N17" s="12">
        <v>13.499719202053214</v>
      </c>
      <c r="O17" s="12">
        <v>1.2343935313395337E-23</v>
      </c>
      <c r="P17" s="12">
        <v>0.14417932935784281</v>
      </c>
      <c r="Q17" s="12">
        <v>0.19391245913270863</v>
      </c>
      <c r="R17" s="12">
        <v>0.14417932935784281</v>
      </c>
      <c r="S17" s="12">
        <v>0.19391245913270863</v>
      </c>
    </row>
    <row r="18" spans="1:19" x14ac:dyDescent="0.35">
      <c r="A18" s="1">
        <v>1.6</v>
      </c>
      <c r="B18" s="1">
        <f t="shared" si="0"/>
        <v>1.0121970114513341</v>
      </c>
      <c r="C18" s="1">
        <f t="shared" si="1"/>
        <v>-1.6195152183221346</v>
      </c>
      <c r="D18" s="1">
        <f t="shared" si="2"/>
        <v>2.5600000000000005</v>
      </c>
      <c r="E18" s="1">
        <f t="shared" si="3"/>
        <v>4.2995217552284366</v>
      </c>
      <c r="F18" s="1">
        <f t="shared" si="4"/>
        <v>6.553600000000003</v>
      </c>
      <c r="G18" s="1">
        <f t="shared" si="5"/>
        <v>11.276912677705718</v>
      </c>
      <c r="H18" s="1">
        <f t="shared" si="6"/>
        <v>16.77721600000001</v>
      </c>
      <c r="I18" s="5">
        <f t="shared" si="7"/>
        <v>29.577419717892191</v>
      </c>
      <c r="K18" s="12" t="s">
        <v>30</v>
      </c>
      <c r="L18" s="12">
        <v>-1.7258493658581966</v>
      </c>
      <c r="M18" s="12">
        <v>5.883414973577164E-2</v>
      </c>
      <c r="N18" s="12">
        <v>-29.334143071823238</v>
      </c>
      <c r="O18" s="12">
        <v>8.6007975518573963E-49</v>
      </c>
      <c r="P18" s="12">
        <v>-1.8426823271489856</v>
      </c>
      <c r="Q18" s="12">
        <v>-1.6090164045674076</v>
      </c>
      <c r="R18" s="12">
        <v>-1.8426823271489856</v>
      </c>
      <c r="S18" s="12">
        <v>-1.6090164045674076</v>
      </c>
    </row>
    <row r="19" spans="1:19" x14ac:dyDescent="0.35">
      <c r="A19" s="1">
        <v>1.7</v>
      </c>
      <c r="B19" s="1">
        <f t="shared" si="0"/>
        <v>1.0390722595360911</v>
      </c>
      <c r="C19" s="1">
        <f t="shared" si="1"/>
        <v>-1.7664228412113547</v>
      </c>
      <c r="D19" s="1">
        <f t="shared" si="2"/>
        <v>2.8899999999999997</v>
      </c>
      <c r="E19" s="1">
        <f t="shared" si="3"/>
        <v>5.7270340605853143</v>
      </c>
      <c r="F19" s="1">
        <f t="shared" si="4"/>
        <v>8.3520999999999983</v>
      </c>
      <c r="G19" s="1">
        <f t="shared" si="5"/>
        <v>17.869776045719487</v>
      </c>
      <c r="H19" s="1">
        <f t="shared" si="6"/>
        <v>24.137568999999992</v>
      </c>
      <c r="I19" s="5">
        <f t="shared" si="7"/>
        <v>55.758162522877321</v>
      </c>
      <c r="K19" s="12" t="s">
        <v>32</v>
      </c>
      <c r="L19" s="12">
        <v>-0.68440110306116875</v>
      </c>
      <c r="M19" s="12">
        <v>2.6567701129884748E-2</v>
      </c>
      <c r="N19" s="12">
        <v>-25.760644465068843</v>
      </c>
      <c r="O19" s="12">
        <v>4.0856053060438116E-44</v>
      </c>
      <c r="P19" s="12">
        <v>-0.73715929216789144</v>
      </c>
      <c r="Q19" s="12">
        <v>-0.63164291395444605</v>
      </c>
      <c r="R19" s="12">
        <v>-0.73715929216789144</v>
      </c>
      <c r="S19" s="12">
        <v>-0.63164291395444605</v>
      </c>
    </row>
    <row r="20" spans="1:19" x14ac:dyDescent="0.35">
      <c r="A20" s="1">
        <v>1.8</v>
      </c>
      <c r="B20" s="1">
        <f t="shared" si="0"/>
        <v>1.0636978224025597</v>
      </c>
      <c r="C20" s="1">
        <f t="shared" si="1"/>
        <v>-1.9146560803246075</v>
      </c>
      <c r="D20" s="1">
        <f t="shared" si="2"/>
        <v>3.24</v>
      </c>
      <c r="E20" s="1">
        <f t="shared" si="3"/>
        <v>7.466044874842229</v>
      </c>
      <c r="F20" s="1">
        <f t="shared" si="4"/>
        <v>10.497600000000002</v>
      </c>
      <c r="G20" s="1">
        <f t="shared" si="5"/>
        <v>27.369832932667414</v>
      </c>
      <c r="H20" s="1">
        <f t="shared" si="6"/>
        <v>34.01222400000001</v>
      </c>
      <c r="I20" s="5">
        <f t="shared" si="7"/>
        <v>100.33528693168427</v>
      </c>
      <c r="K20" s="12" t="s">
        <v>42</v>
      </c>
      <c r="L20" s="12">
        <v>0.17142472600386532</v>
      </c>
      <c r="M20" s="12">
        <v>1.5728455447430619E-2</v>
      </c>
      <c r="N20" s="12">
        <v>10.899018443153555</v>
      </c>
      <c r="O20" s="12">
        <v>2.6216344433353917E-18</v>
      </c>
      <c r="P20" s="12">
        <v>0.14019113063950017</v>
      </c>
      <c r="Q20" s="12">
        <v>0.20265832136823048</v>
      </c>
      <c r="R20" s="12">
        <v>0.14019113063950017</v>
      </c>
      <c r="S20" s="12">
        <v>0.20265832136823048</v>
      </c>
    </row>
    <row r="21" spans="1:19" x14ac:dyDescent="0.35">
      <c r="A21" s="1">
        <v>1.9</v>
      </c>
      <c r="B21" s="1">
        <f t="shared" si="0"/>
        <v>1.0863183977578734</v>
      </c>
      <c r="C21" s="1">
        <f t="shared" si="1"/>
        <v>-2.0640049557399593</v>
      </c>
      <c r="D21" s="1">
        <f t="shared" si="2"/>
        <v>3.61</v>
      </c>
      <c r="E21" s="1">
        <f t="shared" si="3"/>
        <v>9.5518906473269141</v>
      </c>
      <c r="F21" s="1">
        <f t="shared" si="4"/>
        <v>13.0321</v>
      </c>
      <c r="G21" s="1">
        <f t="shared" si="5"/>
        <v>40.692166545189892</v>
      </c>
      <c r="H21" s="1">
        <f t="shared" si="6"/>
        <v>47.045880999999994</v>
      </c>
      <c r="I21" s="5">
        <f t="shared" si="7"/>
        <v>173.35336838313361</v>
      </c>
      <c r="K21" s="12" t="s">
        <v>35</v>
      </c>
      <c r="L21" s="12">
        <v>-0.13738134207642883</v>
      </c>
      <c r="M21" s="12">
        <v>1.3898186651305544E-2</v>
      </c>
      <c r="N21" s="12">
        <v>-9.8848393335920353</v>
      </c>
      <c r="O21" s="12">
        <v>3.5857873532269857E-16</v>
      </c>
      <c r="P21" s="12">
        <v>-0.16498038634470824</v>
      </c>
      <c r="Q21" s="12">
        <v>-0.1097822978081494</v>
      </c>
      <c r="R21" s="12">
        <v>-0.16498038634470824</v>
      </c>
      <c r="S21" s="12">
        <v>-0.1097822978081494</v>
      </c>
    </row>
    <row r="22" spans="1:19" x14ac:dyDescent="0.35">
      <c r="A22" s="1">
        <v>2</v>
      </c>
      <c r="B22" s="1">
        <f t="shared" si="0"/>
        <v>1.1071487177940904</v>
      </c>
      <c r="C22" s="1">
        <f t="shared" si="1"/>
        <v>-2.2142974355881808</v>
      </c>
      <c r="D22" s="1">
        <f t="shared" si="2"/>
        <v>4</v>
      </c>
      <c r="E22" s="1">
        <f t="shared" si="3"/>
        <v>12.020259198736053</v>
      </c>
      <c r="F22" s="1">
        <f t="shared" si="4"/>
        <v>16</v>
      </c>
      <c r="G22" s="1">
        <f t="shared" si="5"/>
        <v>58.936690742420623</v>
      </c>
      <c r="H22" s="1">
        <f t="shared" si="6"/>
        <v>64</v>
      </c>
      <c r="I22" s="5">
        <f t="shared" si="7"/>
        <v>288.97326240959734</v>
      </c>
      <c r="K22" s="12" t="s">
        <v>40</v>
      </c>
      <c r="L22" s="12">
        <v>1.7792987861267131E-3</v>
      </c>
      <c r="M22" s="12">
        <v>2.191811892783428E-4</v>
      </c>
      <c r="N22" s="12">
        <v>8.117935631178387</v>
      </c>
      <c r="O22" s="12">
        <v>1.9208800884033707E-12</v>
      </c>
      <c r="P22" s="12">
        <v>1.3440483827873049E-3</v>
      </c>
      <c r="Q22" s="12">
        <v>2.2145491894661213E-3</v>
      </c>
      <c r="R22" s="12">
        <v>1.3440483827873049E-3</v>
      </c>
      <c r="S22" s="12">
        <v>2.2145491894661213E-3</v>
      </c>
    </row>
    <row r="23" spans="1:19" x14ac:dyDescent="0.35">
      <c r="A23" s="1">
        <v>2.1</v>
      </c>
      <c r="B23" s="1">
        <f t="shared" si="0"/>
        <v>1.1263771168937977</v>
      </c>
      <c r="C23" s="1">
        <f t="shared" si="1"/>
        <v>-2.3653919454769752</v>
      </c>
      <c r="D23" s="1">
        <f t="shared" si="2"/>
        <v>4.41</v>
      </c>
      <c r="E23" s="1">
        <f t="shared" si="3"/>
        <v>14.907099828494689</v>
      </c>
      <c r="F23" s="1">
        <f t="shared" si="4"/>
        <v>19.4481</v>
      </c>
      <c r="G23" s="1">
        <f t="shared" si="5"/>
        <v>83.406402032047396</v>
      </c>
      <c r="H23" s="1">
        <f t="shared" si="6"/>
        <v>85.766120999999998</v>
      </c>
      <c r="I23" s="5">
        <f t="shared" si="7"/>
        <v>466.6654131230834</v>
      </c>
      <c r="K23" s="12" t="s">
        <v>28</v>
      </c>
      <c r="L23" s="12">
        <v>-1.4262395604658252E-3</v>
      </c>
      <c r="M23" s="12">
        <v>1.9133502790334123E-4</v>
      </c>
      <c r="N23" s="12">
        <v>-7.4541477119721851</v>
      </c>
      <c r="O23" s="12">
        <v>4.6044239170424268E-11</v>
      </c>
      <c r="P23" s="12">
        <v>-1.8061930060241885E-3</v>
      </c>
      <c r="Q23" s="12">
        <v>-1.0462861149074618E-3</v>
      </c>
      <c r="R23" s="12">
        <v>-1.8061930060241885E-3</v>
      </c>
      <c r="S23" s="12">
        <v>-1.0462861149074618E-3</v>
      </c>
    </row>
    <row r="24" spans="1:19" ht="21.75" thickBot="1" x14ac:dyDescent="0.4">
      <c r="A24" s="1">
        <v>2.2000000000000002</v>
      </c>
      <c r="B24" s="1">
        <f t="shared" si="0"/>
        <v>1.1441688336680205</v>
      </c>
      <c r="C24" s="1">
        <f t="shared" si="1"/>
        <v>-2.5171714340696454</v>
      </c>
      <c r="D24" s="1">
        <f t="shared" si="2"/>
        <v>4.8400000000000007</v>
      </c>
      <c r="E24" s="1">
        <f t="shared" si="3"/>
        <v>18.248555694644068</v>
      </c>
      <c r="F24" s="1">
        <f t="shared" si="4"/>
        <v>23.425600000000006</v>
      </c>
      <c r="G24" s="1">
        <f t="shared" si="5"/>
        <v>115.62562318174552</v>
      </c>
      <c r="H24" s="1">
        <f t="shared" si="6"/>
        <v>113.37990400000005</v>
      </c>
      <c r="I24" s="5">
        <f t="shared" si="7"/>
        <v>732.62152686915817</v>
      </c>
      <c r="K24" s="13" t="s">
        <v>44</v>
      </c>
      <c r="L24" s="13">
        <v>1.084222535338416E-6</v>
      </c>
      <c r="M24" s="13">
        <v>1.5944577292613551E-7</v>
      </c>
      <c r="N24" s="13">
        <v>6.799945307052389</v>
      </c>
      <c r="O24" s="13">
        <v>9.9239202214987036E-10</v>
      </c>
      <c r="P24" s="13">
        <v>7.6759483017192413E-7</v>
      </c>
      <c r="Q24" s="13">
        <v>1.4008502405049078E-6</v>
      </c>
      <c r="R24" s="13">
        <v>7.6759483017192413E-7</v>
      </c>
      <c r="S24" s="13">
        <v>1.4008502405049078E-6</v>
      </c>
    </row>
    <row r="25" spans="1:19" x14ac:dyDescent="0.35">
      <c r="A25" s="1">
        <v>2.2999999999999998</v>
      </c>
      <c r="B25" s="1">
        <f t="shared" si="0"/>
        <v>1.1606689862534056</v>
      </c>
      <c r="C25" s="1">
        <f t="shared" si="1"/>
        <v>-2.6695386683828328</v>
      </c>
      <c r="D25" s="1">
        <f t="shared" si="2"/>
        <v>5.2899999999999991</v>
      </c>
      <c r="E25" s="1">
        <f t="shared" si="3"/>
        <v>22.080913072820454</v>
      </c>
      <c r="F25" s="1">
        <f t="shared" si="4"/>
        <v>27.984099999999991</v>
      </c>
      <c r="G25" s="1">
        <f t="shared" si="5"/>
        <v>157.35822933562471</v>
      </c>
      <c r="H25" s="1">
        <f t="shared" si="6"/>
        <v>148.03588899999994</v>
      </c>
      <c r="I25" s="5">
        <f t="shared" si="7"/>
        <v>1121.4034608977424</v>
      </c>
      <c r="K25" s="12"/>
      <c r="L25" s="12"/>
      <c r="M25" s="12"/>
      <c r="N25" s="12"/>
      <c r="O25" s="12"/>
      <c r="P25" s="12"/>
      <c r="Q25" s="12"/>
      <c r="R25" s="12"/>
      <c r="S25" s="12"/>
    </row>
    <row r="26" spans="1:19" x14ac:dyDescent="0.35">
      <c r="A26" s="1">
        <v>2.4</v>
      </c>
      <c r="B26" s="1">
        <f t="shared" si="0"/>
        <v>1.176005207095135</v>
      </c>
      <c r="C26" s="1">
        <f t="shared" si="1"/>
        <v>-2.8224124970283238</v>
      </c>
      <c r="D26" s="1">
        <f t="shared" si="2"/>
        <v>5.76</v>
      </c>
      <c r="E26" s="1">
        <f t="shared" si="3"/>
        <v>26.440563340678313</v>
      </c>
      <c r="F26" s="1">
        <f t="shared" si="4"/>
        <v>33.177599999999998</v>
      </c>
      <c r="G26" s="1">
        <f t="shared" si="5"/>
        <v>210.62585288018545</v>
      </c>
      <c r="H26" s="1">
        <f t="shared" si="6"/>
        <v>191.10297599999998</v>
      </c>
      <c r="I26" s="5">
        <f t="shared" si="7"/>
        <v>1677.8481354538121</v>
      </c>
      <c r="K26" s="12"/>
      <c r="L26" s="12"/>
      <c r="M26" s="12"/>
      <c r="N26" s="12"/>
      <c r="O26" s="12"/>
      <c r="P26" s="12"/>
      <c r="Q26" s="12"/>
      <c r="R26" s="12"/>
      <c r="S26" s="12"/>
    </row>
    <row r="27" spans="1:19" x14ac:dyDescent="0.35">
      <c r="A27" s="1">
        <v>2.5</v>
      </c>
      <c r="B27" s="1">
        <f t="shared" si="0"/>
        <v>1.1902899496825317</v>
      </c>
      <c r="C27" s="1">
        <f t="shared" si="1"/>
        <v>-2.9757248742063291</v>
      </c>
      <c r="D27" s="1">
        <f t="shared" si="2"/>
        <v>6.25</v>
      </c>
      <c r="E27" s="1">
        <f t="shared" si="3"/>
        <v>31.363974526568988</v>
      </c>
      <c r="F27" s="1">
        <f t="shared" si="4"/>
        <v>39.0625</v>
      </c>
      <c r="G27" s="1">
        <f t="shared" si="5"/>
        <v>277.72606639422992</v>
      </c>
      <c r="H27" s="1">
        <f t="shared" si="6"/>
        <v>244.140625</v>
      </c>
      <c r="I27" s="5">
        <f t="shared" si="7"/>
        <v>2459.2472452581706</v>
      </c>
      <c r="K27" s="12"/>
      <c r="L27" s="12"/>
      <c r="M27" s="12"/>
      <c r="N27" s="12"/>
      <c r="O27" s="12"/>
      <c r="P27" s="12"/>
      <c r="Q27" s="12"/>
      <c r="R27" s="12"/>
      <c r="S27" s="12"/>
    </row>
    <row r="28" spans="1:19" x14ac:dyDescent="0.35">
      <c r="A28" s="1">
        <v>2.6</v>
      </c>
      <c r="B28" s="1">
        <f t="shared" si="0"/>
        <v>1.2036224929766774</v>
      </c>
      <c r="C28" s="1">
        <f t="shared" si="1"/>
        <v>-3.1294184817393615</v>
      </c>
      <c r="D28" s="1">
        <f t="shared" si="2"/>
        <v>6.7600000000000007</v>
      </c>
      <c r="E28" s="1">
        <f t="shared" si="3"/>
        <v>36.887670034861813</v>
      </c>
      <c r="F28" s="1">
        <f t="shared" si="4"/>
        <v>45.697600000000008</v>
      </c>
      <c r="G28" s="1">
        <f t="shared" si="5"/>
        <v>361.2505446943282</v>
      </c>
      <c r="H28" s="1">
        <f t="shared" si="6"/>
        <v>308.91577600000011</v>
      </c>
      <c r="I28" s="5">
        <f t="shared" si="7"/>
        <v>3537.8205215621906</v>
      </c>
      <c r="K28" s="12" t="s">
        <v>24</v>
      </c>
      <c r="L28" s="12"/>
      <c r="M28" s="12"/>
      <c r="N28" s="12"/>
      <c r="O28" s="12"/>
      <c r="P28" s="12"/>
      <c r="Q28" s="12"/>
      <c r="R28" s="12"/>
      <c r="S28" s="12"/>
    </row>
    <row r="29" spans="1:19" ht="21.75" thickBot="1" x14ac:dyDescent="0.4">
      <c r="A29" s="1">
        <v>2.7</v>
      </c>
      <c r="B29" s="1">
        <f t="shared" si="0"/>
        <v>1.2160906747839564</v>
      </c>
      <c r="C29" s="1">
        <f t="shared" si="1"/>
        <v>-3.2834448219166825</v>
      </c>
      <c r="D29" s="1">
        <f t="shared" si="2"/>
        <v>7.2900000000000009</v>
      </c>
      <c r="E29" s="1">
        <f t="shared" si="3"/>
        <v>43.048212752998559</v>
      </c>
      <c r="F29" s="1">
        <f t="shared" si="4"/>
        <v>53.144100000000016</v>
      </c>
      <c r="G29" s="1">
        <f t="shared" si="5"/>
        <v>464.10320780588825</v>
      </c>
      <c r="H29" s="1">
        <f t="shared" si="6"/>
        <v>387.42048900000015</v>
      </c>
      <c r="I29" s="5">
        <f t="shared" si="7"/>
        <v>5003.5012773140552</v>
      </c>
      <c r="K29" s="12"/>
      <c r="L29" s="12"/>
      <c r="M29" s="12"/>
      <c r="N29" s="12"/>
      <c r="O29" s="12"/>
      <c r="P29" s="12"/>
      <c r="Q29" s="12"/>
      <c r="R29" s="12"/>
      <c r="S29" s="12"/>
    </row>
    <row r="30" spans="1:19" x14ac:dyDescent="0.35">
      <c r="A30" s="1">
        <v>2.8</v>
      </c>
      <c r="B30" s="1">
        <f t="shared" si="0"/>
        <v>1.2277723863741932</v>
      </c>
      <c r="C30" s="1">
        <f t="shared" si="1"/>
        <v>-3.4377626818477407</v>
      </c>
      <c r="D30" s="1">
        <f t="shared" si="2"/>
        <v>7.839999999999999</v>
      </c>
      <c r="E30" s="1">
        <f t="shared" si="3"/>
        <v>49.882193194475569</v>
      </c>
      <c r="F30" s="1">
        <f t="shared" si="4"/>
        <v>61.465599999999981</v>
      </c>
      <c r="G30" s="1">
        <f t="shared" si="5"/>
        <v>589.51834700227641</v>
      </c>
      <c r="H30" s="1">
        <f t="shared" si="6"/>
        <v>481.89030399999979</v>
      </c>
      <c r="I30" s="5">
        <f t="shared" si="7"/>
        <v>6967.0529540947573</v>
      </c>
      <c r="K30" s="4" t="s">
        <v>25</v>
      </c>
      <c r="L30" s="4" t="s">
        <v>39</v>
      </c>
      <c r="M30" s="4" t="s">
        <v>27</v>
      </c>
      <c r="N30" s="12"/>
      <c r="O30" s="12"/>
      <c r="P30" s="12"/>
      <c r="Q30" s="12"/>
      <c r="R30" s="12"/>
      <c r="S30" s="12"/>
    </row>
    <row r="31" spans="1:19" x14ac:dyDescent="0.35">
      <c r="A31" s="1">
        <v>2.9</v>
      </c>
      <c r="B31" s="1">
        <f t="shared" si="0"/>
        <v>1.2387368592520112</v>
      </c>
      <c r="C31" s="1">
        <f t="shared" si="1"/>
        <v>-3.5923368918308323</v>
      </c>
      <c r="D31" s="1">
        <f t="shared" si="2"/>
        <v>8.41</v>
      </c>
      <c r="E31" s="1">
        <f t="shared" si="3"/>
        <v>57.426220669850849</v>
      </c>
      <c r="F31" s="1">
        <f t="shared" si="4"/>
        <v>70.728099999999998</v>
      </c>
      <c r="G31" s="1">
        <f t="shared" si="5"/>
        <v>741.07873608092359</v>
      </c>
      <c r="H31" s="1">
        <f t="shared" si="6"/>
        <v>594.82332099999996</v>
      </c>
      <c r="I31" s="5">
        <f t="shared" si="7"/>
        <v>9563.5353792249753</v>
      </c>
      <c r="K31" s="12">
        <v>1</v>
      </c>
      <c r="L31" s="12">
        <v>0.16904589424527572</v>
      </c>
      <c r="M31" s="12">
        <v>-0.16904589424527572</v>
      </c>
      <c r="N31" s="12"/>
      <c r="O31" s="12"/>
      <c r="P31" s="12"/>
      <c r="Q31" s="12"/>
      <c r="R31" s="12"/>
      <c r="S31" s="12"/>
    </row>
    <row r="32" spans="1:19" x14ac:dyDescent="0.35">
      <c r="A32" s="1">
        <v>3</v>
      </c>
      <c r="B32" s="1">
        <f t="shared" si="0"/>
        <v>1.2490457723982544</v>
      </c>
      <c r="C32" s="1">
        <f t="shared" si="1"/>
        <v>-3.7471373171947633</v>
      </c>
      <c r="D32" s="1">
        <f t="shared" si="2"/>
        <v>9</v>
      </c>
      <c r="E32" s="1">
        <f t="shared" si="3"/>
        <v>65.716916731030139</v>
      </c>
      <c r="F32" s="1">
        <f t="shared" si="4"/>
        <v>81</v>
      </c>
      <c r="G32" s="1">
        <f t="shared" si="5"/>
        <v>922.73372992060172</v>
      </c>
      <c r="H32" s="1">
        <f t="shared" si="6"/>
        <v>729</v>
      </c>
      <c r="I32" s="5">
        <f t="shared" si="7"/>
        <v>12956.139433899447</v>
      </c>
      <c r="K32" s="12">
        <v>2</v>
      </c>
      <c r="L32" s="12">
        <v>0.17938946864041028</v>
      </c>
      <c r="M32" s="12">
        <v>-7.9720816149248239E-2</v>
      </c>
      <c r="N32" s="12"/>
      <c r="O32" s="12"/>
      <c r="P32" s="12"/>
      <c r="Q32" s="12"/>
      <c r="R32" s="12"/>
      <c r="S32" s="12"/>
    </row>
    <row r="33" spans="1:19" x14ac:dyDescent="0.35">
      <c r="A33" s="1">
        <v>3.1</v>
      </c>
      <c r="B33" s="1">
        <f t="shared" si="0"/>
        <v>1.2587542052323633</v>
      </c>
      <c r="C33" s="1">
        <f t="shared" si="1"/>
        <v>-3.9021380362203262</v>
      </c>
      <c r="D33" s="1">
        <f t="shared" si="2"/>
        <v>9.6100000000000012</v>
      </c>
      <c r="E33" s="1">
        <f t="shared" si="3"/>
        <v>74.790910323325676</v>
      </c>
      <c r="F33" s="1">
        <f t="shared" si="4"/>
        <v>92.352100000000021</v>
      </c>
      <c r="G33" s="1">
        <f t="shared" si="5"/>
        <v>1138.817352168644</v>
      </c>
      <c r="H33" s="1">
        <f t="shared" si="6"/>
        <v>887.50368100000037</v>
      </c>
      <c r="I33" s="5">
        <f t="shared" si="7"/>
        <v>17340.408827674404</v>
      </c>
      <c r="K33" s="12">
        <v>3</v>
      </c>
      <c r="L33" s="12">
        <v>0.20958703124247016</v>
      </c>
      <c r="M33" s="12">
        <v>-1.2191471392589387E-2</v>
      </c>
      <c r="N33" s="12"/>
      <c r="O33" s="12"/>
      <c r="P33" s="12"/>
      <c r="Q33" s="12"/>
      <c r="R33" s="12"/>
      <c r="S33" s="12"/>
    </row>
    <row r="34" spans="1:19" x14ac:dyDescent="0.35">
      <c r="A34" s="1">
        <v>3.2</v>
      </c>
      <c r="B34" s="1">
        <f t="shared" si="0"/>
        <v>1.2679114584199251</v>
      </c>
      <c r="C34" s="1">
        <f t="shared" si="1"/>
        <v>-4.0573166669437608</v>
      </c>
      <c r="D34" s="1">
        <f t="shared" si="2"/>
        <v>10.240000000000002</v>
      </c>
      <c r="E34" s="1">
        <f t="shared" si="3"/>
        <v>84.684834221116134</v>
      </c>
      <c r="F34" s="1">
        <f t="shared" si="4"/>
        <v>104.85760000000005</v>
      </c>
      <c r="G34" s="1">
        <f t="shared" si="5"/>
        <v>1394.0663736873692</v>
      </c>
      <c r="H34" s="1">
        <f t="shared" si="6"/>
        <v>1073.7418240000006</v>
      </c>
      <c r="I34" s="5">
        <f t="shared" si="7"/>
        <v>22948.867670585347</v>
      </c>
      <c r="K34" s="12">
        <v>4</v>
      </c>
      <c r="L34" s="12">
        <v>0.25727252523657368</v>
      </c>
      <c r="M34" s="12">
        <v>3.4184269241293419E-2</v>
      </c>
      <c r="N34" s="12"/>
      <c r="O34" s="12"/>
      <c r="P34" s="12"/>
      <c r="Q34" s="12"/>
      <c r="R34" s="12"/>
      <c r="S34" s="12"/>
    </row>
    <row r="35" spans="1:19" x14ac:dyDescent="0.35">
      <c r="A35" s="1">
        <v>3.3</v>
      </c>
      <c r="B35" s="1">
        <f t="shared" si="0"/>
        <v>1.2765617616837088</v>
      </c>
      <c r="C35" s="1">
        <f t="shared" si="1"/>
        <v>-4.2126538135562388</v>
      </c>
      <c r="D35" s="1">
        <f t="shared" si="2"/>
        <v>10.889999999999999</v>
      </c>
      <c r="E35" s="1">
        <f t="shared" si="3"/>
        <v>95.435322428515605</v>
      </c>
      <c r="F35" s="1">
        <f t="shared" si="4"/>
        <v>118.59209999999997</v>
      </c>
      <c r="G35" s="1">
        <f t="shared" si="5"/>
        <v>1693.6383831713661</v>
      </c>
      <c r="H35" s="1">
        <f t="shared" si="6"/>
        <v>1291.4679689999996</v>
      </c>
      <c r="I35" s="5">
        <f t="shared" si="7"/>
        <v>30056.072531214617</v>
      </c>
      <c r="K35" s="12">
        <v>5</v>
      </c>
      <c r="L35" s="12">
        <v>0.31892763057155449</v>
      </c>
      <c r="M35" s="12">
        <v>6.1578746540810414E-2</v>
      </c>
      <c r="N35" s="12"/>
      <c r="O35" s="12"/>
      <c r="P35" s="12"/>
      <c r="Q35" s="12"/>
      <c r="R35" s="12"/>
      <c r="S35" s="12"/>
    </row>
    <row r="36" spans="1:19" x14ac:dyDescent="0.35">
      <c r="A36" s="1">
        <v>3.4</v>
      </c>
      <c r="B36" s="1">
        <f t="shared" si="0"/>
        <v>1.2847448850775784</v>
      </c>
      <c r="C36" s="1">
        <f t="shared" si="1"/>
        <v>-4.3681326092637667</v>
      </c>
      <c r="D36" s="1">
        <f t="shared" si="2"/>
        <v>11.559999999999999</v>
      </c>
      <c r="E36" s="1">
        <f t="shared" si="3"/>
        <v>107.07900830539634</v>
      </c>
      <c r="F36" s="1">
        <f t="shared" si="4"/>
        <v>133.63359999999997</v>
      </c>
      <c r="G36" s="1">
        <f t="shared" si="5"/>
        <v>2043.1298511448192</v>
      </c>
      <c r="H36" s="1">
        <f t="shared" si="6"/>
        <v>1544.8044159999995</v>
      </c>
      <c r="I36" s="5">
        <f t="shared" si="7"/>
        <v>38984.107666868273</v>
      </c>
      <c r="K36" s="12">
        <v>6</v>
      </c>
      <c r="L36" s="12">
        <v>0.3904207468286448</v>
      </c>
      <c r="M36" s="12">
        <v>7.3226862172161289E-2</v>
      </c>
      <c r="N36" s="12"/>
      <c r="O36" s="12"/>
      <c r="P36" s="12"/>
      <c r="Q36" s="12"/>
      <c r="R36" s="12"/>
      <c r="S36" s="12"/>
    </row>
    <row r="37" spans="1:19" x14ac:dyDescent="0.35">
      <c r="A37" s="1">
        <v>3.5</v>
      </c>
      <c r="B37" s="1">
        <f t="shared" si="0"/>
        <v>1.2924966677897853</v>
      </c>
      <c r="C37" s="1">
        <f t="shared" si="1"/>
        <v>-4.5237383372642483</v>
      </c>
      <c r="D37" s="1">
        <f t="shared" si="2"/>
        <v>12.25</v>
      </c>
      <c r="E37" s="1">
        <f t="shared" si="3"/>
        <v>119.65252323820764</v>
      </c>
      <c r="F37" s="1">
        <f t="shared" si="4"/>
        <v>150.0625</v>
      </c>
      <c r="G37" s="1">
        <f t="shared" si="5"/>
        <v>2448.5941883665923</v>
      </c>
      <c r="H37" s="1">
        <f t="shared" si="6"/>
        <v>1838.265625</v>
      </c>
      <c r="I37" s="5">
        <f t="shared" si="7"/>
        <v>50108.542110444359</v>
      </c>
      <c r="K37" s="12">
        <v>7</v>
      </c>
      <c r="L37" s="12">
        <v>0.46756165509399272</v>
      </c>
      <c r="M37" s="12">
        <v>7.285784517659144E-2</v>
      </c>
      <c r="N37" s="12"/>
      <c r="O37" s="12"/>
      <c r="P37" s="12"/>
      <c r="Q37" s="12"/>
      <c r="R37" s="12"/>
      <c r="S37" s="12"/>
    </row>
    <row r="38" spans="1:19" x14ac:dyDescent="0.35">
      <c r="A38" s="1">
        <v>3.6</v>
      </c>
      <c r="B38" s="1">
        <f t="shared" si="0"/>
        <v>1.2998494764564761</v>
      </c>
      <c r="C38" s="1">
        <f t="shared" si="1"/>
        <v>-4.6794581152433139</v>
      </c>
      <c r="D38" s="1">
        <f t="shared" si="2"/>
        <v>12.96</v>
      </c>
      <c r="E38" s="1">
        <f t="shared" si="3"/>
        <v>133.19249571936078</v>
      </c>
      <c r="F38" s="1">
        <f t="shared" si="4"/>
        <v>167.96160000000003</v>
      </c>
      <c r="G38" s="1">
        <f t="shared" si="5"/>
        <v>2916.5597995121043</v>
      </c>
      <c r="H38" s="1">
        <f t="shared" si="6"/>
        <v>2176.7823360000007</v>
      </c>
      <c r="I38" s="5">
        <f t="shared" si="7"/>
        <v>63864.867297426972</v>
      </c>
      <c r="K38" s="12">
        <v>8</v>
      </c>
      <c r="L38" s="12">
        <v>0.54654652631381118</v>
      </c>
      <c r="M38" s="12">
        <v>6.4179438075397388E-2</v>
      </c>
      <c r="N38" s="12"/>
      <c r="O38" s="12"/>
      <c r="P38" s="12"/>
      <c r="Q38" s="12"/>
      <c r="R38" s="12"/>
      <c r="S38" s="12"/>
    </row>
    <row r="39" spans="1:19" x14ac:dyDescent="0.35">
      <c r="A39" s="1">
        <v>3.7</v>
      </c>
      <c r="B39" s="1">
        <f t="shared" si="0"/>
        <v>1.3068326031691921</v>
      </c>
      <c r="C39" s="1">
        <f t="shared" si="1"/>
        <v>-4.8352806317260111</v>
      </c>
      <c r="D39" s="1">
        <f t="shared" si="2"/>
        <v>13.690000000000001</v>
      </c>
      <c r="E39" s="1">
        <f t="shared" si="3"/>
        <v>147.73555073225319</v>
      </c>
      <c r="F39" s="1">
        <f t="shared" si="4"/>
        <v>187.41610000000003</v>
      </c>
      <c r="G39" s="1">
        <f t="shared" si="5"/>
        <v>3454.0481328642823</v>
      </c>
      <c r="H39" s="1">
        <f t="shared" si="6"/>
        <v>2565.7264090000008</v>
      </c>
      <c r="I39" s="5">
        <f t="shared" si="7"/>
        <v>80755.433915599962</v>
      </c>
      <c r="K39" s="12">
        <v>9</v>
      </c>
      <c r="L39" s="12">
        <v>0.62423239252216034</v>
      </c>
      <c r="M39" s="12">
        <v>5.0508549701392402E-2</v>
      </c>
      <c r="N39" s="12"/>
      <c r="O39" s="12"/>
      <c r="P39" s="12"/>
      <c r="Q39" s="12"/>
      <c r="R39" s="12"/>
      <c r="S39" s="12"/>
    </row>
    <row r="40" spans="1:19" x14ac:dyDescent="0.35">
      <c r="A40" s="1">
        <v>3.8</v>
      </c>
      <c r="B40" s="1">
        <f t="shared" si="0"/>
        <v>1.313472611823808</v>
      </c>
      <c r="C40" s="1">
        <f t="shared" si="1"/>
        <v>-4.9911959249304703</v>
      </c>
      <c r="D40" s="1">
        <f t="shared" si="2"/>
        <v>14.44</v>
      </c>
      <c r="E40" s="1">
        <f t="shared" si="3"/>
        <v>163.31830936408804</v>
      </c>
      <c r="F40" s="1">
        <f t="shared" si="4"/>
        <v>208.5136</v>
      </c>
      <c r="G40" s="1">
        <f t="shared" si="5"/>
        <v>4068.5917266294782</v>
      </c>
      <c r="H40" s="1">
        <f t="shared" si="6"/>
        <v>3010.9363839999996</v>
      </c>
      <c r="I40" s="5">
        <f t="shared" si="7"/>
        <v>101356.90665946707</v>
      </c>
      <c r="K40" s="12">
        <v>10</v>
      </c>
      <c r="L40" s="12">
        <v>0.69824501899367553</v>
      </c>
      <c r="M40" s="12">
        <v>3.4570082792831025E-2</v>
      </c>
      <c r="N40" s="12"/>
      <c r="O40" s="12"/>
      <c r="P40" s="12"/>
      <c r="Q40" s="12"/>
      <c r="R40" s="12"/>
      <c r="S40" s="12"/>
    </row>
    <row r="41" spans="1:19" x14ac:dyDescent="0.35">
      <c r="A41" s="1">
        <v>3.9</v>
      </c>
      <c r="B41" s="1">
        <f t="shared" si="0"/>
        <v>1.319793640151862</v>
      </c>
      <c r="C41" s="1">
        <f t="shared" si="1"/>
        <v>-5.1471951965922615</v>
      </c>
      <c r="D41" s="1">
        <f t="shared" si="2"/>
        <v>15.209999999999999</v>
      </c>
      <c r="E41" s="1">
        <f t="shared" si="3"/>
        <v>179.97738858756739</v>
      </c>
      <c r="F41" s="1">
        <f t="shared" si="4"/>
        <v>231.34409999999997</v>
      </c>
      <c r="G41" s="1">
        <f t="shared" si="5"/>
        <v>4768.2522523957514</v>
      </c>
      <c r="H41" s="1">
        <f t="shared" si="6"/>
        <v>3518.7437609999993</v>
      </c>
      <c r="I41" s="5">
        <f t="shared" si="7"/>
        <v>126328.25557092091</v>
      </c>
      <c r="K41" s="12">
        <v>11</v>
      </c>
      <c r="L41" s="12">
        <v>0.76696175421908763</v>
      </c>
      <c r="M41" s="12">
        <v>1.8436409178360647E-2</v>
      </c>
      <c r="N41" s="12"/>
      <c r="O41" s="12"/>
      <c r="P41" s="12"/>
      <c r="Q41" s="12"/>
      <c r="R41" s="12"/>
      <c r="S41" s="12"/>
    </row>
    <row r="42" spans="1:19" x14ac:dyDescent="0.35">
      <c r="A42" s="1">
        <v>4</v>
      </c>
      <c r="B42" s="1">
        <f t="shared" si="0"/>
        <v>1.3258176636680326</v>
      </c>
      <c r="C42" s="1">
        <f t="shared" si="1"/>
        <v>-5.3032706546721302</v>
      </c>
      <c r="D42" s="1">
        <f t="shared" si="2"/>
        <v>16</v>
      </c>
      <c r="E42" s="1">
        <f t="shared" si="3"/>
        <v>197.74940116684422</v>
      </c>
      <c r="F42" s="1">
        <f t="shared" si="4"/>
        <v>256</v>
      </c>
      <c r="G42" s="1">
        <f t="shared" si="5"/>
        <v>5561.6385561680609</v>
      </c>
      <c r="H42" s="1">
        <f t="shared" si="6"/>
        <v>4096</v>
      </c>
      <c r="I42" s="5">
        <f t="shared" si="7"/>
        <v>156419.30264738196</v>
      </c>
      <c r="K42" s="12">
        <v>12</v>
      </c>
      <c r="L42" s="12">
        <v>0.82941988890967389</v>
      </c>
      <c r="M42" s="12">
        <v>3.5613777647578448E-3</v>
      </c>
      <c r="N42" s="12"/>
      <c r="O42" s="12"/>
      <c r="P42" s="12"/>
      <c r="Q42" s="12"/>
      <c r="R42" s="12"/>
      <c r="S42" s="12"/>
    </row>
    <row r="43" spans="1:19" x14ac:dyDescent="0.35">
      <c r="A43" s="1">
        <v>4.0999999999999996</v>
      </c>
      <c r="B43" s="1">
        <f t="shared" si="0"/>
        <v>1.3315647268312361</v>
      </c>
      <c r="C43" s="1">
        <f t="shared" si="1"/>
        <v>-5.4594153800080676</v>
      </c>
      <c r="D43" s="1">
        <f t="shared" si="2"/>
        <v>16.809999999999999</v>
      </c>
      <c r="E43" s="1">
        <f t="shared" si="3"/>
        <v>216.67095565395786</v>
      </c>
      <c r="F43" s="1">
        <f t="shared" si="4"/>
        <v>282.57609999999994</v>
      </c>
      <c r="G43" s="1">
        <f t="shared" si="5"/>
        <v>6457.9246973454219</v>
      </c>
      <c r="H43" s="1">
        <f t="shared" si="6"/>
        <v>4750.1042409999982</v>
      </c>
      <c r="I43" s="5">
        <f t="shared" si="7"/>
        <v>192479.84239839739</v>
      </c>
      <c r="K43" s="12">
        <v>13</v>
      </c>
      <c r="L43" s="12">
        <v>0.88519277813465091</v>
      </c>
      <c r="M43" s="12">
        <v>-9.1347275364574987E-3</v>
      </c>
      <c r="N43" s="12"/>
      <c r="O43" s="12"/>
      <c r="P43" s="12"/>
      <c r="Q43" s="12"/>
      <c r="R43" s="12"/>
      <c r="S43" s="12"/>
    </row>
    <row r="44" spans="1:19" x14ac:dyDescent="0.35">
      <c r="A44" s="1">
        <v>4.2</v>
      </c>
      <c r="B44" s="1">
        <f t="shared" si="0"/>
        <v>1.3370531459259951</v>
      </c>
      <c r="C44" s="1">
        <f t="shared" si="1"/>
        <v>-5.6156232128891794</v>
      </c>
      <c r="D44" s="1">
        <f t="shared" si="2"/>
        <v>17.64</v>
      </c>
      <c r="E44" s="1">
        <f t="shared" si="3"/>
        <v>236.77865645020324</v>
      </c>
      <c r="F44" s="1">
        <f t="shared" si="4"/>
        <v>311.1696</v>
      </c>
      <c r="G44" s="1">
        <f t="shared" si="5"/>
        <v>7466.8679859470303</v>
      </c>
      <c r="H44" s="1">
        <f t="shared" si="6"/>
        <v>5489.0317439999999</v>
      </c>
      <c r="I44" s="5">
        <f t="shared" si="7"/>
        <v>235469.35503152615</v>
      </c>
      <c r="K44" s="12">
        <v>14</v>
      </c>
      <c r="L44" s="12">
        <v>0.93426210944779664</v>
      </c>
      <c r="M44" s="12">
        <v>-1.9161408894436183E-2</v>
      </c>
      <c r="N44" s="12"/>
      <c r="O44" s="12"/>
      <c r="P44" s="12"/>
      <c r="Q44" s="12"/>
      <c r="R44" s="12"/>
      <c r="S44" s="12"/>
    </row>
    <row r="45" spans="1:19" x14ac:dyDescent="0.35">
      <c r="A45" s="1">
        <v>4.3</v>
      </c>
      <c r="B45" s="1">
        <f t="shared" si="0"/>
        <v>1.3422996875030344</v>
      </c>
      <c r="C45" s="1">
        <f t="shared" si="1"/>
        <v>-5.771888656263048</v>
      </c>
      <c r="D45" s="1">
        <f t="shared" si="2"/>
        <v>18.489999999999998</v>
      </c>
      <c r="E45" s="1">
        <f t="shared" si="3"/>
        <v>258.10910391313138</v>
      </c>
      <c r="F45" s="1">
        <f t="shared" si="4"/>
        <v>341.88009999999997</v>
      </c>
      <c r="G45" s="1">
        <f t="shared" si="5"/>
        <v>8598.8270183455315</v>
      </c>
      <c r="H45" s="1">
        <f t="shared" si="6"/>
        <v>6321.3630489999987</v>
      </c>
      <c r="I45" s="5">
        <f t="shared" si="7"/>
        <v>286467.33094821055</v>
      </c>
      <c r="K45" s="12">
        <v>15</v>
      </c>
      <c r="L45" s="12">
        <v>0.97690205147584275</v>
      </c>
      <c r="M45" s="12">
        <v>-2.635521066376767E-2</v>
      </c>
      <c r="N45" s="12"/>
      <c r="O45" s="12"/>
      <c r="P45" s="12"/>
      <c r="Q45" s="12"/>
      <c r="R45" s="12"/>
      <c r="S45" s="12"/>
    </row>
    <row r="46" spans="1:19" x14ac:dyDescent="0.35">
      <c r="A46" s="1">
        <v>4.4000000000000004</v>
      </c>
      <c r="B46" s="1">
        <f t="shared" si="0"/>
        <v>1.3473197256542637</v>
      </c>
      <c r="C46" s="1">
        <f t="shared" si="1"/>
        <v>-5.9282067928787612</v>
      </c>
      <c r="D46" s="1">
        <f t="shared" si="2"/>
        <v>19.360000000000003</v>
      </c>
      <c r="E46" s="1">
        <f t="shared" si="3"/>
        <v>280.69889449464074</v>
      </c>
      <c r="F46" s="1">
        <f t="shared" si="4"/>
        <v>374.8096000000001</v>
      </c>
      <c r="G46" s="1">
        <f t="shared" si="5"/>
        <v>9864.7797117251848</v>
      </c>
      <c r="H46" s="1">
        <f t="shared" si="6"/>
        <v>7256.3138560000034</v>
      </c>
      <c r="I46" s="5">
        <f t="shared" si="7"/>
        <v>346684.2252302593</v>
      </c>
      <c r="K46" s="12">
        <v>16</v>
      </c>
      <c r="L46" s="12">
        <v>1.0135819896047633</v>
      </c>
      <c r="M46" s="12">
        <v>-3.0788266357434257E-2</v>
      </c>
      <c r="N46" s="12"/>
      <c r="O46" s="12"/>
      <c r="P46" s="12"/>
      <c r="Q46" s="12"/>
      <c r="R46" s="12"/>
      <c r="S46" s="12"/>
    </row>
    <row r="47" spans="1:19" x14ac:dyDescent="0.35">
      <c r="A47" s="1">
        <v>4.5</v>
      </c>
      <c r="B47" s="1">
        <f t="shared" si="0"/>
        <v>1.3521273809209546</v>
      </c>
      <c r="C47" s="1">
        <f t="shared" si="1"/>
        <v>-6.0845732141442959</v>
      </c>
      <c r="D47" s="1">
        <f t="shared" si="2"/>
        <v>20.25</v>
      </c>
      <c r="E47" s="1">
        <f t="shared" si="3"/>
        <v>304.58462089924092</v>
      </c>
      <c r="F47" s="1">
        <f t="shared" si="4"/>
        <v>410.0625</v>
      </c>
      <c r="G47" s="1">
        <f t="shared" si="5"/>
        <v>11276.34133744867</v>
      </c>
      <c r="H47" s="1">
        <f t="shared" si="6"/>
        <v>8303.765625</v>
      </c>
      <c r="I47" s="5">
        <f t="shared" si="7"/>
        <v>417473.06079750438</v>
      </c>
      <c r="K47" s="12">
        <v>17</v>
      </c>
      <c r="L47" s="12">
        <v>1.0448890947232603</v>
      </c>
      <c r="M47" s="12">
        <v>-3.2692083271926187E-2</v>
      </c>
      <c r="N47" s="12"/>
      <c r="O47" s="12"/>
      <c r="P47" s="12"/>
      <c r="Q47" s="12"/>
      <c r="R47" s="12"/>
      <c r="S47" s="12"/>
    </row>
    <row r="48" spans="1:19" x14ac:dyDescent="0.35">
      <c r="A48" s="1">
        <v>4.5999999999999996</v>
      </c>
      <c r="B48" s="1">
        <f t="shared" si="0"/>
        <v>1.3567356432310751</v>
      </c>
      <c r="C48" s="1">
        <f t="shared" si="1"/>
        <v>-6.2409839588629445</v>
      </c>
      <c r="D48" s="1">
        <f t="shared" si="2"/>
        <v>21.159999999999997</v>
      </c>
      <c r="E48" s="1">
        <f t="shared" si="3"/>
        <v>329.80287225433358</v>
      </c>
      <c r="F48" s="1">
        <f t="shared" si="4"/>
        <v>447.74559999999985</v>
      </c>
      <c r="G48" s="1">
        <f t="shared" si="5"/>
        <v>12845.782553487805</v>
      </c>
      <c r="H48" s="1">
        <f t="shared" si="6"/>
        <v>9474.2968959999962</v>
      </c>
      <c r="I48" s="5">
        <f t="shared" si="7"/>
        <v>500341.69891715789</v>
      </c>
      <c r="K48" s="12">
        <v>18</v>
      </c>
      <c r="L48" s="12">
        <v>1.0714691535162171</v>
      </c>
      <c r="M48" s="12">
        <v>-3.2396893980126018E-2</v>
      </c>
      <c r="N48" s="12"/>
      <c r="O48" s="12"/>
      <c r="P48" s="12"/>
      <c r="Q48" s="12"/>
      <c r="R48" s="12"/>
      <c r="S48" s="12"/>
    </row>
    <row r="49" spans="1:19" x14ac:dyDescent="0.35">
      <c r="A49" s="1">
        <v>4.7</v>
      </c>
      <c r="B49" s="1">
        <f t="shared" si="0"/>
        <v>1.3611564809206842</v>
      </c>
      <c r="C49" s="1">
        <f t="shared" si="1"/>
        <v>-6.3974354603272161</v>
      </c>
      <c r="D49" s="1">
        <f t="shared" si="2"/>
        <v>22.090000000000003</v>
      </c>
      <c r="E49" s="1">
        <f t="shared" si="3"/>
        <v>356.39023428645942</v>
      </c>
      <c r="F49" s="1">
        <f t="shared" si="4"/>
        <v>487.96810000000016</v>
      </c>
      <c r="G49" s="1">
        <f t="shared" si="5"/>
        <v>14586.047436049685</v>
      </c>
      <c r="H49" s="1">
        <f t="shared" si="6"/>
        <v>10779.215329000006</v>
      </c>
      <c r="I49" s="5">
        <f t="shared" si="7"/>
        <v>596965.79574535997</v>
      </c>
      <c r="K49" s="12">
        <v>19</v>
      </c>
      <c r="L49" s="12">
        <v>1.0939829396972671</v>
      </c>
      <c r="M49" s="12">
        <v>-3.0285117294707398E-2</v>
      </c>
      <c r="N49" s="12"/>
      <c r="O49" s="12"/>
      <c r="P49" s="12"/>
      <c r="Q49" s="12"/>
      <c r="R49" s="12"/>
      <c r="S49" s="12"/>
    </row>
    <row r="50" spans="1:19" x14ac:dyDescent="0.35">
      <c r="A50" s="1">
        <v>4.8</v>
      </c>
      <c r="B50" s="1">
        <f t="shared" si="0"/>
        <v>1.3654009376051293</v>
      </c>
      <c r="C50" s="1">
        <f t="shared" si="1"/>
        <v>-6.5539245005046203</v>
      </c>
      <c r="D50" s="1">
        <f t="shared" si="2"/>
        <v>23.04</v>
      </c>
      <c r="E50" s="1">
        <f t="shared" si="3"/>
        <v>384.38328949906781</v>
      </c>
      <c r="F50" s="1">
        <f t="shared" si="4"/>
        <v>530.84159999999997</v>
      </c>
      <c r="G50" s="1">
        <f t="shared" si="5"/>
        <v>16510.771510509734</v>
      </c>
      <c r="H50" s="1">
        <f t="shared" si="6"/>
        <v>12230.590463999999</v>
      </c>
      <c r="I50" s="5">
        <f t="shared" si="7"/>
        <v>709202.46358139615</v>
      </c>
      <c r="K50" s="12">
        <v>20</v>
      </c>
      <c r="L50" s="12">
        <v>1.1130751846772451</v>
      </c>
      <c r="M50" s="12">
        <v>-2.6756786919371667E-2</v>
      </c>
      <c r="N50" s="12"/>
      <c r="O50" s="12"/>
      <c r="P50" s="12"/>
      <c r="Q50" s="12"/>
      <c r="R50" s="12"/>
      <c r="S50" s="12"/>
    </row>
    <row r="51" spans="1:19" x14ac:dyDescent="0.35">
      <c r="A51" s="1">
        <v>4.9000000000000004</v>
      </c>
      <c r="B51" s="1">
        <f t="shared" si="0"/>
        <v>1.3694792184202558</v>
      </c>
      <c r="C51" s="1">
        <f t="shared" si="1"/>
        <v>-6.7104481702592533</v>
      </c>
      <c r="D51" s="1">
        <f t="shared" si="2"/>
        <v>24.010000000000005</v>
      </c>
      <c r="E51" s="1">
        <f t="shared" si="3"/>
        <v>413.81861734859308</v>
      </c>
      <c r="F51" s="1">
        <f t="shared" si="4"/>
        <v>576.48010000000022</v>
      </c>
      <c r="G51" s="1">
        <f t="shared" si="5"/>
        <v>18634.299781747002</v>
      </c>
      <c r="H51" s="1">
        <f t="shared" si="6"/>
        <v>13841.287201000008</v>
      </c>
      <c r="I51" s="5">
        <f t="shared" si="7"/>
        <v>839104.65551507624</v>
      </c>
      <c r="K51" s="12">
        <v>21</v>
      </c>
      <c r="L51" s="12">
        <v>1.1293534351975183</v>
      </c>
      <c r="M51" s="12">
        <v>-2.2204717403427887E-2</v>
      </c>
      <c r="N51" s="12"/>
      <c r="O51" s="12"/>
      <c r="P51" s="12"/>
      <c r="Q51" s="12"/>
      <c r="R51" s="12"/>
      <c r="S51" s="12"/>
    </row>
    <row r="52" spans="1:19" x14ac:dyDescent="0.35">
      <c r="A52" s="1">
        <v>5</v>
      </c>
      <c r="B52" s="1">
        <f t="shared" si="0"/>
        <v>1.3734007669450159</v>
      </c>
      <c r="C52" s="1">
        <f t="shared" si="1"/>
        <v>-6.8670038347250797</v>
      </c>
      <c r="D52" s="1">
        <f t="shared" si="2"/>
        <v>25</v>
      </c>
      <c r="E52" s="1">
        <f t="shared" si="3"/>
        <v>444.7327944165379</v>
      </c>
      <c r="F52" s="1">
        <f t="shared" si="4"/>
        <v>625</v>
      </c>
      <c r="G52" s="1">
        <f t="shared" si="5"/>
        <v>20971.704763961898</v>
      </c>
      <c r="H52" s="1">
        <f t="shared" si="6"/>
        <v>15625</v>
      </c>
      <c r="I52" s="5">
        <f t="shared" si="7"/>
        <v>988936.2921477129</v>
      </c>
      <c r="K52" s="12">
        <v>22</v>
      </c>
      <c r="L52" s="12">
        <v>1.14337448795871</v>
      </c>
      <c r="M52" s="12">
        <v>-1.6997371064912281E-2</v>
      </c>
      <c r="N52" s="12"/>
      <c r="O52" s="12"/>
      <c r="P52" s="12"/>
      <c r="Q52" s="12"/>
      <c r="R52" s="12"/>
      <c r="S52" s="12"/>
    </row>
    <row r="53" spans="1:19" x14ac:dyDescent="0.35">
      <c r="A53" s="1">
        <v>5.0999999999999996</v>
      </c>
      <c r="B53" s="1">
        <f t="shared" si="0"/>
        <v>1.3771743339389513</v>
      </c>
      <c r="C53" s="1">
        <f t="shared" si="1"/>
        <v>-7.0235891030886508</v>
      </c>
      <c r="D53" s="1">
        <f t="shared" si="2"/>
        <v>26.009999999999998</v>
      </c>
      <c r="E53" s="1">
        <f t="shared" si="3"/>
        <v>477.16239457598186</v>
      </c>
      <c r="F53" s="1">
        <f t="shared" si="4"/>
        <v>676.52009999999984</v>
      </c>
      <c r="G53" s="1">
        <f t="shared" si="5"/>
        <v>23538.804510045626</v>
      </c>
      <c r="H53" s="1">
        <f t="shared" si="6"/>
        <v>17596.287800999995</v>
      </c>
      <c r="I53" s="5">
        <f t="shared" si="7"/>
        <v>1161188.1490671732</v>
      </c>
      <c r="K53" s="12">
        <v>23</v>
      </c>
      <c r="L53" s="12">
        <v>1.15563652294484</v>
      </c>
      <c r="M53" s="12">
        <v>-1.1467689276819515E-2</v>
      </c>
      <c r="N53" s="12"/>
      <c r="O53" s="12"/>
      <c r="P53" s="12"/>
      <c r="Q53" s="12"/>
      <c r="R53" s="12"/>
      <c r="S53" s="12"/>
    </row>
    <row r="54" spans="1:19" x14ac:dyDescent="0.35">
      <c r="A54" s="1">
        <v>5.2</v>
      </c>
      <c r="B54" s="1">
        <f t="shared" si="0"/>
        <v>1.380808038876181</v>
      </c>
      <c r="C54" s="1">
        <f t="shared" si="1"/>
        <v>-7.1802018021561409</v>
      </c>
      <c r="D54" s="1">
        <f t="shared" si="2"/>
        <v>27.040000000000003</v>
      </c>
      <c r="E54" s="1">
        <f t="shared" si="3"/>
        <v>511.14398915146347</v>
      </c>
      <c r="F54" s="1">
        <f t="shared" si="4"/>
        <v>731.16160000000013</v>
      </c>
      <c r="G54" s="1">
        <f t="shared" si="5"/>
        <v>26352.1806405606</v>
      </c>
      <c r="H54" s="1">
        <f t="shared" si="6"/>
        <v>19770.609664000007</v>
      </c>
      <c r="I54" s="5">
        <f t="shared" si="7"/>
        <v>1358594.5237574913</v>
      </c>
      <c r="K54" s="12">
        <v>24</v>
      </c>
      <c r="L54" s="12">
        <v>1.1665754517234743</v>
      </c>
      <c r="M54" s="12">
        <v>-5.9064654700686781E-3</v>
      </c>
      <c r="N54" s="12"/>
      <c r="O54" s="12"/>
      <c r="P54" s="12"/>
      <c r="Q54" s="12"/>
      <c r="R54" s="12"/>
      <c r="S54" s="12"/>
    </row>
    <row r="55" spans="1:19" x14ac:dyDescent="0.35">
      <c r="A55" s="1">
        <v>5.3</v>
      </c>
      <c r="B55" s="1">
        <f t="shared" si="0"/>
        <v>1.3843094251276797</v>
      </c>
      <c r="C55" s="1">
        <f t="shared" si="1"/>
        <v>-7.3368399531767023</v>
      </c>
      <c r="D55" s="1">
        <f t="shared" si="2"/>
        <v>28.09</v>
      </c>
      <c r="E55" s="1">
        <f t="shared" si="3"/>
        <v>546.71414707157612</v>
      </c>
      <c r="F55" s="1">
        <f t="shared" si="4"/>
        <v>789.04809999999998</v>
      </c>
      <c r="G55" s="1">
        <f t="shared" si="5"/>
        <v>29429.196372381579</v>
      </c>
      <c r="H55" s="1">
        <f t="shared" si="6"/>
        <v>22164.361129000001</v>
      </c>
      <c r="I55" s="5">
        <f t="shared" si="7"/>
        <v>1584150.7006234648</v>
      </c>
      <c r="K55" s="12">
        <v>25</v>
      </c>
      <c r="L55" s="12">
        <v>1.1765643306102278</v>
      </c>
      <c r="M55" s="12">
        <v>-5.5912351509279645E-4</v>
      </c>
      <c r="N55" s="12"/>
      <c r="O55" s="12"/>
      <c r="P55" s="12"/>
      <c r="Q55" s="12"/>
      <c r="R55" s="12"/>
      <c r="S55" s="12"/>
    </row>
    <row r="56" spans="1:19" x14ac:dyDescent="0.35">
      <c r="A56" s="1">
        <v>5.4</v>
      </c>
      <c r="B56" s="1">
        <f t="shared" si="0"/>
        <v>1.3876855095324125</v>
      </c>
      <c r="C56" s="1">
        <f t="shared" si="1"/>
        <v>-7.4935017514750282</v>
      </c>
      <c r="D56" s="1">
        <f t="shared" si="2"/>
        <v>29.160000000000004</v>
      </c>
      <c r="E56" s="1">
        <f t="shared" si="3"/>
        <v>583.90943501393326</v>
      </c>
      <c r="F56" s="1">
        <f t="shared" si="4"/>
        <v>850.30560000000025</v>
      </c>
      <c r="G56" s="1">
        <f t="shared" si="5"/>
        <v>32788.014547042083</v>
      </c>
      <c r="H56" s="1">
        <f t="shared" si="6"/>
        <v>24794.911296000009</v>
      </c>
      <c r="I56" s="5">
        <f t="shared" si="7"/>
        <v>1841131.2328107702</v>
      </c>
      <c r="K56" s="12">
        <v>26</v>
      </c>
      <c r="L56" s="12">
        <v>1.1859149583816524</v>
      </c>
      <c r="M56" s="12">
        <v>4.3749913008792607E-3</v>
      </c>
      <c r="N56" s="12"/>
      <c r="O56" s="12"/>
      <c r="P56" s="12"/>
      <c r="Q56" s="12"/>
      <c r="R56" s="12"/>
      <c r="S56" s="12"/>
    </row>
    <row r="57" spans="1:19" x14ac:dyDescent="0.35">
      <c r="A57" s="1">
        <v>5.5</v>
      </c>
      <c r="B57" s="1">
        <f t="shared" si="0"/>
        <v>1.3909428270024184</v>
      </c>
      <c r="C57" s="1">
        <f t="shared" si="1"/>
        <v>-7.650185548513301</v>
      </c>
      <c r="D57" s="1">
        <f t="shared" si="2"/>
        <v>30.25</v>
      </c>
      <c r="E57" s="1">
        <f t="shared" si="3"/>
        <v>622.76641754235834</v>
      </c>
      <c r="F57" s="1">
        <f t="shared" si="4"/>
        <v>915.0625</v>
      </c>
      <c r="G57" s="1">
        <f t="shared" si="5"/>
        <v>36447.615658821924</v>
      </c>
      <c r="H57" s="1">
        <f t="shared" si="6"/>
        <v>27680.640625</v>
      </c>
      <c r="I57" s="5">
        <f t="shared" si="7"/>
        <v>2133109.0595019865</v>
      </c>
      <c r="K57" s="12">
        <v>27</v>
      </c>
      <c r="L57" s="12">
        <v>1.1948809905564299</v>
      </c>
      <c r="M57" s="12">
        <v>8.7415024202475156E-3</v>
      </c>
      <c r="N57" s="12"/>
      <c r="O57" s="12"/>
      <c r="P57" s="12"/>
      <c r="Q57" s="12"/>
      <c r="R57" s="12"/>
      <c r="S57" s="12"/>
    </row>
    <row r="58" spans="1:19" x14ac:dyDescent="0.35">
      <c r="A58" s="1">
        <v>5.6</v>
      </c>
      <c r="B58" s="1">
        <f t="shared" si="0"/>
        <v>1.3940874707248601</v>
      </c>
      <c r="C58" s="1">
        <f t="shared" si="1"/>
        <v>-7.8068898360592156</v>
      </c>
      <c r="D58" s="1">
        <f t="shared" si="2"/>
        <v>31.359999999999996</v>
      </c>
      <c r="E58" s="1">
        <f t="shared" si="3"/>
        <v>663.32165723634466</v>
      </c>
      <c r="F58" s="1">
        <f t="shared" si="4"/>
        <v>983.44959999999969</v>
      </c>
      <c r="G58" s="1">
        <f t="shared" si="5"/>
        <v>40427.815882609772</v>
      </c>
      <c r="H58" s="1">
        <f t="shared" si="6"/>
        <v>30840.979455999986</v>
      </c>
      <c r="I58" s="5">
        <f t="shared" si="7"/>
        <v>2463975.4773691157</v>
      </c>
      <c r="K58" s="12">
        <v>28</v>
      </c>
      <c r="L58" s="12">
        <v>1.2036620665397508</v>
      </c>
      <c r="M58" s="12">
        <v>1.2428608244205552E-2</v>
      </c>
      <c r="N58" s="12"/>
      <c r="O58" s="12"/>
      <c r="P58" s="12"/>
      <c r="Q58" s="12"/>
      <c r="R58" s="12"/>
      <c r="S58" s="12"/>
    </row>
    <row r="59" spans="1:19" x14ac:dyDescent="0.35">
      <c r="A59" s="1">
        <v>5.7</v>
      </c>
      <c r="B59" s="1">
        <f t="shared" si="0"/>
        <v>1.3971251284533228</v>
      </c>
      <c r="C59" s="1">
        <f t="shared" si="1"/>
        <v>-7.9636132321839401</v>
      </c>
      <c r="D59" s="1">
        <f t="shared" si="2"/>
        <v>32.49</v>
      </c>
      <c r="E59" s="1">
        <f t="shared" si="3"/>
        <v>705.61171481291694</v>
      </c>
      <c r="F59" s="1">
        <f t="shared" si="4"/>
        <v>1055.6001000000001</v>
      </c>
      <c r="G59" s="1">
        <f t="shared" si="5"/>
        <v>44749.285101566988</v>
      </c>
      <c r="H59" s="1">
        <f t="shared" si="6"/>
        <v>34296.447249000004</v>
      </c>
      <c r="I59" s="5">
        <f t="shared" si="7"/>
        <v>2837960.9848629842</v>
      </c>
      <c r="K59" s="12">
        <v>29</v>
      </c>
      <c r="L59" s="12">
        <v>1.2124085716541189</v>
      </c>
      <c r="M59" s="12">
        <v>1.5363814720074309E-2</v>
      </c>
      <c r="N59" s="12"/>
      <c r="O59" s="12"/>
      <c r="P59" s="12"/>
      <c r="Q59" s="12"/>
      <c r="R59" s="12"/>
      <c r="S59" s="12"/>
    </row>
    <row r="60" spans="1:19" x14ac:dyDescent="0.35">
      <c r="A60" s="1">
        <v>5.8</v>
      </c>
      <c r="B60" s="1">
        <f t="shared" si="0"/>
        <v>1.4000611153196139</v>
      </c>
      <c r="C60" s="1">
        <f t="shared" si="1"/>
        <v>-8.1203544688537601</v>
      </c>
      <c r="D60" s="1">
        <f t="shared" si="2"/>
        <v>33.64</v>
      </c>
      <c r="E60" s="1">
        <f t="shared" si="3"/>
        <v>749.67314924113145</v>
      </c>
      <c r="F60" s="1">
        <f t="shared" si="4"/>
        <v>1131.6496</v>
      </c>
      <c r="G60" s="1">
        <f t="shared" si="5"/>
        <v>49433.564934617672</v>
      </c>
      <c r="H60" s="1">
        <f t="shared" si="6"/>
        <v>38068.692543999998</v>
      </c>
      <c r="I60" s="5">
        <f t="shared" si="7"/>
        <v>3259657.0180200711</v>
      </c>
      <c r="K60" s="12">
        <v>30</v>
      </c>
      <c r="L60" s="12">
        <v>1.2212267516778224</v>
      </c>
      <c r="M60" s="12">
        <v>1.7510107574188805E-2</v>
      </c>
      <c r="N60" s="12"/>
      <c r="O60" s="12"/>
      <c r="P60" s="12"/>
      <c r="Q60" s="12"/>
      <c r="R60" s="12"/>
      <c r="S60" s="12"/>
    </row>
    <row r="61" spans="1:19" x14ac:dyDescent="0.35">
      <c r="A61" s="1">
        <v>5.9</v>
      </c>
      <c r="B61" s="1">
        <f t="shared" si="0"/>
        <v>1.4029004035445221</v>
      </c>
      <c r="C61" s="1">
        <f t="shared" si="1"/>
        <v>-8.2771123809126799</v>
      </c>
      <c r="D61" s="1">
        <f t="shared" si="2"/>
        <v>34.81</v>
      </c>
      <c r="E61" s="1">
        <f t="shared" si="3"/>
        <v>795.54251784949497</v>
      </c>
      <c r="F61" s="1">
        <f t="shared" si="4"/>
        <v>1211.7361000000001</v>
      </c>
      <c r="G61" s="1">
        <f t="shared" si="5"/>
        <v>54503.086763785701</v>
      </c>
      <c r="H61" s="1">
        <f t="shared" si="6"/>
        <v>42180.533641000009</v>
      </c>
      <c r="I61" s="5">
        <f t="shared" si="7"/>
        <v>3734038.5964672528</v>
      </c>
      <c r="K61" s="12">
        <v>31</v>
      </c>
      <c r="L61" s="12">
        <v>1.2301839699353974</v>
      </c>
      <c r="M61" s="12">
        <v>1.8861802462857069E-2</v>
      </c>
      <c r="N61" s="12"/>
      <c r="O61" s="12"/>
      <c r="P61" s="12"/>
      <c r="Q61" s="12"/>
      <c r="R61" s="12"/>
      <c r="S61" s="12"/>
    </row>
    <row r="62" spans="1:19" x14ac:dyDescent="0.35">
      <c r="A62" s="1">
        <v>6</v>
      </c>
      <c r="B62" s="1">
        <f t="shared" si="0"/>
        <v>1.4056476493802699</v>
      </c>
      <c r="C62" s="1">
        <f t="shared" si="1"/>
        <v>-8.4338858962816197</v>
      </c>
      <c r="D62" s="1">
        <f t="shared" si="2"/>
        <v>36</v>
      </c>
      <c r="E62" s="1">
        <f t="shared" si="3"/>
        <v>843.25637642662286</v>
      </c>
      <c r="F62" s="1">
        <f t="shared" si="4"/>
        <v>1296</v>
      </c>
      <c r="G62" s="1">
        <f t="shared" si="5"/>
        <v>59981.189761396614</v>
      </c>
      <c r="H62" s="1">
        <f t="shared" si="6"/>
        <v>46656</v>
      </c>
      <c r="I62" s="5">
        <f t="shared" si="7"/>
        <v>4266487.8983049495</v>
      </c>
      <c r="K62" s="12">
        <v>32</v>
      </c>
      <c r="L62" s="12">
        <v>1.2393139517640519</v>
      </c>
      <c r="M62" s="12">
        <v>1.9440253468311353E-2</v>
      </c>
      <c r="N62" s="12"/>
      <c r="O62" s="12"/>
      <c r="P62" s="12"/>
      <c r="Q62" s="12"/>
      <c r="R62" s="12"/>
      <c r="S62" s="12"/>
    </row>
    <row r="63" spans="1:19" x14ac:dyDescent="0.35">
      <c r="A63" s="1">
        <v>6.1</v>
      </c>
      <c r="B63" s="1">
        <f t="shared" si="0"/>
        <v>1.4083072175776932</v>
      </c>
      <c r="C63" s="1">
        <f t="shared" si="1"/>
        <v>-8.5906740272239279</v>
      </c>
      <c r="D63" s="1">
        <f t="shared" si="2"/>
        <v>37.209999999999994</v>
      </c>
      <c r="E63" s="1">
        <f t="shared" si="3"/>
        <v>892.85127931546958</v>
      </c>
      <c r="F63" s="1">
        <f t="shared" si="4"/>
        <v>1384.5840999999996</v>
      </c>
      <c r="G63" s="1">
        <f t="shared" si="5"/>
        <v>65892.138917159944</v>
      </c>
      <c r="H63" s="1">
        <f t="shared" si="6"/>
        <v>51520.374360999973</v>
      </c>
      <c r="I63" s="5">
        <f t="shared" si="7"/>
        <v>4862818.7825491503</v>
      </c>
      <c r="K63" s="12">
        <v>33</v>
      </c>
      <c r="L63" s="12">
        <v>1.2486219026093466</v>
      </c>
      <c r="M63" s="12">
        <v>1.9289555810578563E-2</v>
      </c>
      <c r="N63" s="12"/>
      <c r="O63" s="12"/>
      <c r="P63" s="12"/>
      <c r="Q63" s="12"/>
      <c r="R63" s="12"/>
      <c r="S63" s="12"/>
    </row>
    <row r="64" spans="1:19" x14ac:dyDescent="0.35">
      <c r="A64" s="1">
        <v>6.2</v>
      </c>
      <c r="B64" s="1">
        <f t="shared" si="0"/>
        <v>1.4108832036366774</v>
      </c>
      <c r="C64" s="1">
        <f t="shared" si="1"/>
        <v>-8.7474758625474003</v>
      </c>
      <c r="D64" s="1">
        <f t="shared" si="2"/>
        <v>38.440000000000005</v>
      </c>
      <c r="E64" s="1">
        <f t="shared" si="3"/>
        <v>944.36377950149335</v>
      </c>
      <c r="F64" s="1">
        <f t="shared" si="4"/>
        <v>1477.6336000000003</v>
      </c>
      <c r="G64" s="1">
        <f t="shared" si="5"/>
        <v>72261.143065147029</v>
      </c>
      <c r="H64" s="1">
        <f t="shared" si="6"/>
        <v>56800.235584000024</v>
      </c>
      <c r="I64" s="5">
        <f t="shared" si="7"/>
        <v>5529302.277812941</v>
      </c>
      <c r="K64" s="12">
        <v>34</v>
      </c>
      <c r="L64" s="12">
        <v>1.2580894173663568</v>
      </c>
      <c r="M64" s="12">
        <v>1.8472344317352007E-2</v>
      </c>
      <c r="N64" s="12"/>
      <c r="O64" s="12"/>
      <c r="P64" s="12"/>
      <c r="Q64" s="12"/>
      <c r="R64" s="12"/>
      <c r="S64" s="12"/>
    </row>
    <row r="65" spans="1:19" x14ac:dyDescent="0.35">
      <c r="A65" s="1">
        <v>6.3</v>
      </c>
      <c r="B65" s="1">
        <f t="shared" si="0"/>
        <v>1.413379454068306</v>
      </c>
      <c r="C65" s="1">
        <f t="shared" si="1"/>
        <v>-8.9042905606303275</v>
      </c>
      <c r="D65" s="1">
        <f t="shared" si="2"/>
        <v>39.69</v>
      </c>
      <c r="E65" s="1">
        <f t="shared" si="3"/>
        <v>997.83042869508097</v>
      </c>
      <c r="F65" s="1">
        <f t="shared" si="4"/>
        <v>1575.2960999999998</v>
      </c>
      <c r="G65" s="1">
        <f t="shared" si="5"/>
        <v>79114.372910673672</v>
      </c>
      <c r="H65" s="1">
        <f t="shared" si="6"/>
        <v>62523.502208999991</v>
      </c>
      <c r="I65" s="5">
        <f t="shared" si="7"/>
        <v>6272693.0559077971</v>
      </c>
      <c r="K65" s="12">
        <v>35</v>
      </c>
      <c r="L65" s="12">
        <v>1.2676791223662769</v>
      </c>
      <c r="M65" s="12">
        <v>1.7065762711301558E-2</v>
      </c>
      <c r="N65" s="12"/>
      <c r="O65" s="12"/>
      <c r="P65" s="12"/>
      <c r="Q65" s="12"/>
      <c r="R65" s="12"/>
      <c r="S65" s="12"/>
    </row>
    <row r="66" spans="1:19" x14ac:dyDescent="0.35">
      <c r="A66" s="1">
        <v>6.4</v>
      </c>
      <c r="B66" s="1">
        <f t="shared" si="0"/>
        <v>1.4157995848709557</v>
      </c>
      <c r="C66" s="1">
        <f t="shared" si="1"/>
        <v>-9.0611173431741161</v>
      </c>
      <c r="D66" s="1">
        <f t="shared" si="2"/>
        <v>40.960000000000008</v>
      </c>
      <c r="E66" s="1">
        <f t="shared" si="3"/>
        <v>1053.2877774086039</v>
      </c>
      <c r="F66" s="1">
        <f t="shared" si="4"/>
        <v>1677.7216000000008</v>
      </c>
      <c r="G66" s="1">
        <f t="shared" si="5"/>
        <v>86478.979057101518</v>
      </c>
      <c r="H66" s="1">
        <f t="shared" si="6"/>
        <v>68719.476736000041</v>
      </c>
      <c r="I66" s="5">
        <f t="shared" si="7"/>
        <v>7100256.9090454839</v>
      </c>
      <c r="K66" s="12">
        <v>36</v>
      </c>
      <c r="L66" s="12">
        <v>1.2773390094859136</v>
      </c>
      <c r="M66" s="12">
        <v>1.5157658303871724E-2</v>
      </c>
      <c r="N66" s="12"/>
      <c r="O66" s="12"/>
      <c r="P66" s="12"/>
      <c r="Q66" s="12"/>
      <c r="R66" s="12"/>
      <c r="S66" s="12"/>
    </row>
    <row r="67" spans="1:19" x14ac:dyDescent="0.35">
      <c r="A67" s="1">
        <v>6.5</v>
      </c>
      <c r="B67" s="1">
        <f t="shared" ref="B67:B102" si="8">ATAN(A67)</f>
        <v>1.4181469983996315</v>
      </c>
      <c r="C67" s="1">
        <f t="shared" ref="C67:C102" si="9">-B67*A67</f>
        <v>-9.217955489597605</v>
      </c>
      <c r="D67" s="1">
        <f t="shared" ref="D67:D102" si="10">A67^2</f>
        <v>42.25</v>
      </c>
      <c r="E67" s="1">
        <f t="shared" ref="E67:E102" si="11">-B67*C67^3</f>
        <v>1110.772375028421</v>
      </c>
      <c r="F67" s="1">
        <f t="shared" ref="F67:F102" si="12">A67^4</f>
        <v>1785.0625</v>
      </c>
      <c r="G67" s="1">
        <f t="shared" ref="G67:G102" si="13">-B67*C67^5</f>
        <v>94383.110032564786</v>
      </c>
      <c r="H67" s="1">
        <f t="shared" ref="H67:H102" si="14">A67^6</f>
        <v>75418.890625</v>
      </c>
      <c r="I67" s="5">
        <f t="shared" ref="I67:I102" si="15">-B67*C67^7</f>
        <v>8019799.2493208153</v>
      </c>
      <c r="K67" s="12">
        <v>37</v>
      </c>
      <c r="L67" s="12">
        <v>1.2870064356350177</v>
      </c>
      <c r="M67" s="12">
        <v>1.2843040821458374E-2</v>
      </c>
      <c r="N67" s="12"/>
      <c r="O67" s="12"/>
      <c r="P67" s="12"/>
      <c r="Q67" s="12"/>
      <c r="R67" s="12"/>
      <c r="S67" s="12"/>
    </row>
    <row r="68" spans="1:19" x14ac:dyDescent="0.35">
      <c r="A68" s="1">
        <v>6.6</v>
      </c>
      <c r="B68" s="1">
        <f t="shared" si="8"/>
        <v>1.4204248987877621</v>
      </c>
      <c r="C68" s="1">
        <f t="shared" si="9"/>
        <v>-9.3748043319992291</v>
      </c>
      <c r="D68" s="1">
        <f t="shared" si="10"/>
        <v>43.559999999999995</v>
      </c>
      <c r="E68" s="1">
        <f t="shared" si="11"/>
        <v>1170.3207698821516</v>
      </c>
      <c r="F68" s="1">
        <f t="shared" si="12"/>
        <v>1897.4735999999996</v>
      </c>
      <c r="G68" s="1">
        <f t="shared" si="13"/>
        <v>102855.9303166309</v>
      </c>
      <c r="H68" s="1">
        <f t="shared" si="14"/>
        <v>82653.950015999973</v>
      </c>
      <c r="I68" s="5">
        <f t="shared" si="15"/>
        <v>9039694.6491558421</v>
      </c>
      <c r="K68" s="12">
        <v>38</v>
      </c>
      <c r="L68" s="12">
        <v>1.2966117714083425</v>
      </c>
      <c r="M68" s="12">
        <v>1.0220831760849647E-2</v>
      </c>
      <c r="N68" s="12"/>
      <c r="O68" s="12"/>
      <c r="P68" s="12"/>
      <c r="Q68" s="12"/>
      <c r="R68" s="12"/>
      <c r="S68" s="12"/>
    </row>
    <row r="69" spans="1:19" x14ac:dyDescent="0.35">
      <c r="A69" s="1">
        <v>6.7</v>
      </c>
      <c r="B69" s="1">
        <f t="shared" si="8"/>
        <v>1.4226363060630653</v>
      </c>
      <c r="C69" s="1">
        <f t="shared" si="9"/>
        <v>-9.5316632506225378</v>
      </c>
      <c r="D69" s="1">
        <f t="shared" si="10"/>
        <v>44.89</v>
      </c>
      <c r="E69" s="1">
        <f t="shared" si="11"/>
        <v>1231.9695093015423</v>
      </c>
      <c r="F69" s="1">
        <f t="shared" si="12"/>
        <v>2015.1121000000001</v>
      </c>
      <c r="G69" s="1">
        <f t="shared" si="13"/>
        <v>111927.63836690392</v>
      </c>
      <c r="H69" s="1">
        <f t="shared" si="14"/>
        <v>90458.382169000004</v>
      </c>
      <c r="I69" s="5">
        <f t="shared" si="15"/>
        <v>10168917.441386176</v>
      </c>
      <c r="K69" s="12">
        <v>39</v>
      </c>
      <c r="L69" s="12">
        <v>1.306081690765603</v>
      </c>
      <c r="M69" s="12">
        <v>7.3909210582050466E-3</v>
      </c>
      <c r="N69" s="12"/>
      <c r="O69" s="12"/>
      <c r="P69" s="12"/>
      <c r="Q69" s="12"/>
      <c r="R69" s="12"/>
      <c r="S69" s="12"/>
    </row>
    <row r="70" spans="1:19" x14ac:dyDescent="0.35">
      <c r="A70" s="1">
        <v>6.8</v>
      </c>
      <c r="B70" s="1">
        <f t="shared" si="8"/>
        <v>1.4247840690836213</v>
      </c>
      <c r="C70" s="1">
        <f t="shared" si="9"/>
        <v>-9.6885316697686239</v>
      </c>
      <c r="D70" s="1">
        <f t="shared" si="10"/>
        <v>46.239999999999995</v>
      </c>
      <c r="E70" s="1">
        <f t="shared" si="11"/>
        <v>1295.7551396811953</v>
      </c>
      <c r="F70" s="1">
        <f t="shared" si="12"/>
        <v>2138.1375999999996</v>
      </c>
      <c r="G70" s="1">
        <f t="shared" si="13"/>
        <v>121629.48464557357</v>
      </c>
      <c r="H70" s="1">
        <f t="shared" si="14"/>
        <v>98867.482623999967</v>
      </c>
      <c r="I70" s="5">
        <f t="shared" si="15"/>
        <v>11417073.397669589</v>
      </c>
      <c r="K70" s="12">
        <v>40</v>
      </c>
      <c r="L70" s="12">
        <v>1.3153420998165997</v>
      </c>
      <c r="M70" s="12">
        <v>4.451540335262294E-3</v>
      </c>
      <c r="N70" s="12"/>
      <c r="O70" s="12"/>
      <c r="P70" s="12"/>
      <c r="Q70" s="12"/>
      <c r="R70" s="12"/>
      <c r="S70" s="12"/>
    </row>
    <row r="71" spans="1:19" x14ac:dyDescent="0.35">
      <c r="A71" s="1">
        <v>6.9</v>
      </c>
      <c r="B71" s="1">
        <f t="shared" si="8"/>
        <v>1.4268708774066803</v>
      </c>
      <c r="C71" s="1">
        <f t="shared" si="9"/>
        <v>-9.8454090541060939</v>
      </c>
      <c r="D71" s="1">
        <f t="shared" si="10"/>
        <v>47.610000000000007</v>
      </c>
      <c r="E71" s="1">
        <f t="shared" si="11"/>
        <v>1361.7142065334656</v>
      </c>
      <c r="F71" s="1">
        <f t="shared" si="12"/>
        <v>2266.7121000000006</v>
      </c>
      <c r="G71" s="1">
        <f t="shared" si="13"/>
        <v>131993.78964592001</v>
      </c>
      <c r="H71" s="1">
        <f t="shared" si="14"/>
        <v>107918.16308100005</v>
      </c>
      <c r="I71" s="5">
        <f t="shared" si="15"/>
        <v>12794432.503897954</v>
      </c>
      <c r="K71" s="12">
        <v>41</v>
      </c>
      <c r="L71" s="12">
        <v>1.3243207075853416</v>
      </c>
      <c r="M71" s="12">
        <v>1.4969560826909589E-3</v>
      </c>
      <c r="N71" s="12"/>
      <c r="O71" s="12"/>
      <c r="P71" s="12"/>
      <c r="Q71" s="12"/>
      <c r="R71" s="12"/>
      <c r="S71" s="12"/>
    </row>
    <row r="72" spans="1:19" x14ac:dyDescent="0.35">
      <c r="A72" s="1">
        <v>7</v>
      </c>
      <c r="B72" s="1">
        <f t="shared" si="8"/>
        <v>1.4288992721907328</v>
      </c>
      <c r="C72" s="1">
        <f t="shared" si="9"/>
        <v>-10.002294905335129</v>
      </c>
      <c r="D72" s="1">
        <f t="shared" si="10"/>
        <v>49</v>
      </c>
      <c r="E72" s="1">
        <f t="shared" si="11"/>
        <v>1429.8832545397563</v>
      </c>
      <c r="F72" s="1">
        <f t="shared" si="12"/>
        <v>2401</v>
      </c>
      <c r="G72" s="1">
        <f t="shared" si="13"/>
        <v>143053.96191877429</v>
      </c>
      <c r="H72" s="1">
        <f t="shared" si="14"/>
        <v>117649</v>
      </c>
      <c r="I72" s="5">
        <f t="shared" si="15"/>
        <v>14311962.851292439</v>
      </c>
      <c r="K72" s="12">
        <v>42</v>
      </c>
      <c r="L72" s="12">
        <v>1.3329492453431389</v>
      </c>
      <c r="M72" s="12">
        <v>-1.3845185119027992E-3</v>
      </c>
      <c r="N72" s="12"/>
      <c r="O72" s="12"/>
      <c r="P72" s="12"/>
      <c r="Q72" s="12"/>
      <c r="R72" s="12"/>
      <c r="S72" s="12"/>
    </row>
    <row r="73" spans="1:19" x14ac:dyDescent="0.35">
      <c r="A73" s="1">
        <v>7.1</v>
      </c>
      <c r="B73" s="1">
        <f t="shared" si="8"/>
        <v>1.4308716562207788</v>
      </c>
      <c r="C73" s="1">
        <f t="shared" si="9"/>
        <v>-10.159188759167529</v>
      </c>
      <c r="D73" s="1">
        <f t="shared" si="10"/>
        <v>50.41</v>
      </c>
      <c r="E73" s="1">
        <f t="shared" si="11"/>
        <v>1500.2988275984819</v>
      </c>
      <c r="F73" s="1">
        <f t="shared" si="12"/>
        <v>2541.1680999999999</v>
      </c>
      <c r="G73" s="1">
        <f t="shared" si="13"/>
        <v>154844.51609894261</v>
      </c>
      <c r="H73" s="1">
        <f t="shared" si="14"/>
        <v>128100.28392099998</v>
      </c>
      <c r="I73" s="5">
        <f t="shared" si="15"/>
        <v>15981365.661862997</v>
      </c>
      <c r="K73" s="12">
        <v>43</v>
      </c>
      <c r="L73" s="12">
        <v>1.341165343988761</v>
      </c>
      <c r="M73" s="12">
        <v>-4.1121980627658594E-3</v>
      </c>
      <c r="N73" s="12"/>
      <c r="O73" s="12"/>
      <c r="P73" s="12"/>
      <c r="Q73" s="12"/>
      <c r="R73" s="12"/>
      <c r="S73" s="12"/>
    </row>
    <row r="74" spans="1:19" x14ac:dyDescent="0.35">
      <c r="A74" s="1">
        <v>7.2</v>
      </c>
      <c r="B74" s="1">
        <f t="shared" si="8"/>
        <v>1.4327903031373772</v>
      </c>
      <c r="C74" s="1">
        <f t="shared" si="9"/>
        <v>-10.316090182589116</v>
      </c>
      <c r="D74" s="1">
        <f t="shared" si="10"/>
        <v>51.84</v>
      </c>
      <c r="E74" s="1">
        <f t="shared" si="11"/>
        <v>1572.9974688699187</v>
      </c>
      <c r="F74" s="1">
        <f t="shared" si="12"/>
        <v>2687.3856000000005</v>
      </c>
      <c r="G74" s="1">
        <f t="shared" si="13"/>
        <v>167401.09093159673</v>
      </c>
      <c r="H74" s="1">
        <f t="shared" si="14"/>
        <v>139314.06950400004</v>
      </c>
      <c r="I74" s="5">
        <f t="shared" si="15"/>
        <v>17815111.46691243</v>
      </c>
      <c r="K74" s="12">
        <v>44</v>
      </c>
      <c r="L74" s="12">
        <v>1.3489140812054456</v>
      </c>
      <c r="M74" s="12">
        <v>-6.6143937024112365E-3</v>
      </c>
      <c r="N74" s="12"/>
      <c r="O74" s="12"/>
      <c r="P74" s="12"/>
      <c r="Q74" s="12"/>
      <c r="R74" s="12"/>
      <c r="S74" s="12"/>
    </row>
    <row r="75" spans="1:19" x14ac:dyDescent="0.35">
      <c r="A75" s="1">
        <v>7.3</v>
      </c>
      <c r="B75" s="1">
        <f t="shared" si="8"/>
        <v>1.4346573659417559</v>
      </c>
      <c r="C75" s="1">
        <f t="shared" si="9"/>
        <v>-10.472998771374817</v>
      </c>
      <c r="D75" s="1">
        <f t="shared" si="10"/>
        <v>53.29</v>
      </c>
      <c r="E75" s="1">
        <f t="shared" si="11"/>
        <v>1648.0157208181492</v>
      </c>
      <c r="F75" s="1">
        <f t="shared" si="12"/>
        <v>2839.8240999999998</v>
      </c>
      <c r="G75" s="1">
        <f t="shared" si="13"/>
        <v>180760.4672986329</v>
      </c>
      <c r="H75" s="1">
        <f t="shared" si="14"/>
        <v>151334.22628899998</v>
      </c>
      <c r="I75" s="5">
        <f t="shared" si="15"/>
        <v>19826477.45726547</v>
      </c>
      <c r="K75" s="12">
        <v>45</v>
      </c>
      <c r="L75" s="12">
        <v>1.3561492118868483</v>
      </c>
      <c r="M75" s="12">
        <v>-8.8294862325846157E-3</v>
      </c>
      <c r="N75" s="12"/>
      <c r="O75" s="12"/>
      <c r="P75" s="12"/>
      <c r="Q75" s="12"/>
      <c r="R75" s="12"/>
      <c r="S75" s="12"/>
    </row>
    <row r="76" spans="1:19" x14ac:dyDescent="0.35">
      <c r="A76" s="1">
        <v>7.4</v>
      </c>
      <c r="B76" s="1">
        <f t="shared" si="8"/>
        <v>1.4364748848419282</v>
      </c>
      <c r="C76" s="1">
        <f t="shared" si="9"/>
        <v>-10.629914147830268</v>
      </c>
      <c r="D76" s="1">
        <f t="shared" si="10"/>
        <v>54.760000000000005</v>
      </c>
      <c r="E76" s="1">
        <f t="shared" si="11"/>
        <v>1725.3901252503251</v>
      </c>
      <c r="F76" s="1">
        <f t="shared" si="12"/>
        <v>2998.6576000000005</v>
      </c>
      <c r="G76" s="1">
        <f t="shared" si="13"/>
        <v>194960.58624500566</v>
      </c>
      <c r="H76" s="1">
        <f t="shared" si="14"/>
        <v>164206.49017600005</v>
      </c>
      <c r="I76" s="5">
        <f t="shared" si="15"/>
        <v>22029586.023903858</v>
      </c>
      <c r="K76" s="12">
        <v>46</v>
      </c>
      <c r="L76" s="12">
        <v>1.362834096708311</v>
      </c>
      <c r="M76" s="12">
        <v>-1.070671578735638E-2</v>
      </c>
      <c r="N76" s="12"/>
      <c r="O76" s="12"/>
      <c r="P76" s="12"/>
      <c r="Q76" s="12"/>
      <c r="R76" s="12"/>
      <c r="S76" s="12"/>
    </row>
    <row r="77" spans="1:19" x14ac:dyDescent="0.35">
      <c r="A77" s="1">
        <v>7.5</v>
      </c>
      <c r="B77" s="1">
        <f t="shared" si="8"/>
        <v>1.4382447944982226</v>
      </c>
      <c r="C77" s="1">
        <f t="shared" si="9"/>
        <v>-10.78683595873667</v>
      </c>
      <c r="D77" s="1">
        <f t="shared" si="10"/>
        <v>56.25</v>
      </c>
      <c r="E77" s="1">
        <f t="shared" si="11"/>
        <v>1805.1572233534014</v>
      </c>
      <c r="F77" s="1">
        <f t="shared" si="12"/>
        <v>3164.0625</v>
      </c>
      <c r="G77" s="1">
        <f t="shared" si="13"/>
        <v>210040.56700503404</v>
      </c>
      <c r="H77" s="1">
        <f t="shared" si="14"/>
        <v>177978.515625</v>
      </c>
      <c r="I77" s="5">
        <f t="shared" si="15"/>
        <v>24439444.507687215</v>
      </c>
      <c r="K77" s="12">
        <v>47</v>
      </c>
      <c r="L77" s="12">
        <v>1.3689423448071023</v>
      </c>
      <c r="M77" s="12">
        <v>-1.2206701576027212E-2</v>
      </c>
      <c r="N77" s="12"/>
      <c r="O77" s="12"/>
      <c r="P77" s="12"/>
      <c r="Q77" s="12"/>
      <c r="R77" s="12"/>
      <c r="S77" s="12"/>
    </row>
    <row r="78" spans="1:19" x14ac:dyDescent="0.35">
      <c r="A78" s="1">
        <v>7.6</v>
      </c>
      <c r="B78" s="1">
        <f t="shared" si="8"/>
        <v>1.4399689307208396</v>
      </c>
      <c r="C78" s="1">
        <f t="shared" si="9"/>
        <v>-10.94376387347838</v>
      </c>
      <c r="D78" s="1">
        <f t="shared" si="10"/>
        <v>57.76</v>
      </c>
      <c r="E78" s="1">
        <f t="shared" si="11"/>
        <v>1887.3535557285438</v>
      </c>
      <c r="F78" s="1">
        <f t="shared" si="12"/>
        <v>3336.2175999999999</v>
      </c>
      <c r="G78" s="1">
        <f t="shared" si="13"/>
        <v>226040.72502868754</v>
      </c>
      <c r="H78" s="1">
        <f t="shared" si="14"/>
        <v>192699.92857599998</v>
      </c>
      <c r="I78" s="5">
        <f t="shared" si="15"/>
        <v>27071986.176840946</v>
      </c>
      <c r="K78" s="12">
        <v>48</v>
      </c>
      <c r="L78" s="12">
        <v>1.3744581873968993</v>
      </c>
      <c r="M78" s="12">
        <v>-1.3301706476215092E-2</v>
      </c>
      <c r="N78" s="12"/>
      <c r="O78" s="12"/>
      <c r="P78" s="12"/>
      <c r="Q78" s="12"/>
      <c r="R78" s="12"/>
      <c r="S78" s="12"/>
    </row>
    <row r="79" spans="1:19" x14ac:dyDescent="0.35">
      <c r="A79" s="1">
        <v>7.7</v>
      </c>
      <c r="B79" s="1">
        <f t="shared" si="8"/>
        <v>1.4416490366668766</v>
      </c>
      <c r="C79" s="1">
        <f t="shared" si="9"/>
        <v>-11.10069758233495</v>
      </c>
      <c r="D79" s="1">
        <f t="shared" si="10"/>
        <v>59.290000000000006</v>
      </c>
      <c r="E79" s="1">
        <f t="shared" si="11"/>
        <v>1972.0156624233659</v>
      </c>
      <c r="F79" s="1">
        <f t="shared" si="12"/>
        <v>3515.3041000000007</v>
      </c>
      <c r="G79" s="1">
        <f t="shared" si="13"/>
        <v>243002.59000785323</v>
      </c>
      <c r="H79" s="1">
        <f t="shared" si="14"/>
        <v>208422.38008900007</v>
      </c>
      <c r="I79" s="5">
        <f t="shared" si="15"/>
        <v>29944112.450891618</v>
      </c>
      <c r="K79" s="12">
        <v>49</v>
      </c>
      <c r="L79" s="12">
        <v>1.3793765998227754</v>
      </c>
      <c r="M79" s="12">
        <v>-1.3975662217646123E-2</v>
      </c>
      <c r="N79" s="12"/>
      <c r="O79" s="12"/>
      <c r="P79" s="12"/>
      <c r="Q79" s="12"/>
      <c r="R79" s="12"/>
      <c r="S79" s="12"/>
    </row>
    <row r="80" spans="1:19" x14ac:dyDescent="0.35">
      <c r="A80" s="1">
        <v>7.8</v>
      </c>
      <c r="B80" s="1">
        <f t="shared" si="8"/>
        <v>1.4432867685796584</v>
      </c>
      <c r="C80" s="1">
        <f t="shared" si="9"/>
        <v>-11.257636794921336</v>
      </c>
      <c r="D80" s="1">
        <f t="shared" si="10"/>
        <v>60.839999999999996</v>
      </c>
      <c r="E80" s="1">
        <f t="shared" si="11"/>
        <v>2059.1800829621175</v>
      </c>
      <c r="F80" s="1">
        <f t="shared" si="12"/>
        <v>3701.5055999999995</v>
      </c>
      <c r="G80" s="1">
        <f t="shared" si="13"/>
        <v>260968.92390257926</v>
      </c>
      <c r="H80" s="1">
        <f t="shared" si="14"/>
        <v>225199.60070399995</v>
      </c>
      <c r="I80" s="5">
        <f t="shared" si="15"/>
        <v>33073736.389729407</v>
      </c>
      <c r="K80" s="12">
        <v>50</v>
      </c>
      <c r="L80" s="12">
        <v>1.3837031901049075</v>
      </c>
      <c r="M80" s="12">
        <v>-1.4223971684651726E-2</v>
      </c>
      <c r="N80" s="12"/>
      <c r="O80" s="12"/>
      <c r="P80" s="12"/>
      <c r="Q80" s="12"/>
      <c r="R80" s="12"/>
      <c r="S80" s="12"/>
    </row>
    <row r="81" spans="1:19" x14ac:dyDescent="0.35">
      <c r="A81" s="1">
        <v>7.9</v>
      </c>
      <c r="B81" s="1">
        <f t="shared" si="8"/>
        <v>1.4448837011090985</v>
      </c>
      <c r="C81" s="1">
        <f t="shared" si="9"/>
        <v>-11.414581238761878</v>
      </c>
      <c r="D81" s="1">
        <f t="shared" si="10"/>
        <v>62.410000000000004</v>
      </c>
      <c r="E81" s="1">
        <f t="shared" si="11"/>
        <v>2148.883356374015</v>
      </c>
      <c r="F81" s="1">
        <f t="shared" si="12"/>
        <v>3895.0081000000005</v>
      </c>
      <c r="G81" s="1">
        <f t="shared" si="13"/>
        <v>279983.73896730901</v>
      </c>
      <c r="H81" s="1">
        <f t="shared" si="14"/>
        <v>243087.45552100005</v>
      </c>
      <c r="I81" s="5">
        <f t="shared" si="15"/>
        <v>36479827.466479875</v>
      </c>
      <c r="K81" s="12">
        <v>51</v>
      </c>
      <c r="L81" s="12">
        <v>1.3874538724497663</v>
      </c>
      <c r="M81" s="12">
        <v>-1.4053105504750363E-2</v>
      </c>
      <c r="N81" s="12"/>
      <c r="O81" s="12"/>
      <c r="P81" s="12"/>
      <c r="Q81" s="12"/>
      <c r="R81" s="12"/>
      <c r="S81" s="12"/>
    </row>
    <row r="82" spans="1:19" x14ac:dyDescent="0.35">
      <c r="A82" s="1">
        <v>8</v>
      </c>
      <c r="B82" s="1">
        <f t="shared" si="8"/>
        <v>1.4464413322481351</v>
      </c>
      <c r="C82" s="1">
        <f t="shared" si="9"/>
        <v>-11.571530657985081</v>
      </c>
      <c r="D82" s="1">
        <f t="shared" si="10"/>
        <v>64</v>
      </c>
      <c r="E82" s="1">
        <f t="shared" si="11"/>
        <v>2241.1620212197936</v>
      </c>
      <c r="F82" s="1">
        <f t="shared" si="12"/>
        <v>4096</v>
      </c>
      <c r="G82" s="1">
        <f t="shared" si="13"/>
        <v>300092.31577709498</v>
      </c>
      <c r="H82" s="1">
        <f t="shared" si="14"/>
        <v>262144</v>
      </c>
      <c r="I82" s="5">
        <f t="shared" si="15"/>
        <v>40182457.642863929</v>
      </c>
      <c r="K82" s="12">
        <v>52</v>
      </c>
      <c r="L82" s="12">
        <v>1.390654344550839</v>
      </c>
      <c r="M82" s="12">
        <v>-1.3480010611887749E-2</v>
      </c>
      <c r="N82" s="12"/>
      <c r="O82" s="12"/>
      <c r="P82" s="12"/>
      <c r="Q82" s="12"/>
      <c r="R82" s="12"/>
      <c r="S82" s="12"/>
    </row>
    <row r="83" spans="1:19" x14ac:dyDescent="0.35">
      <c r="A83" s="1">
        <v>8.1</v>
      </c>
      <c r="B83" s="1">
        <f t="shared" si="8"/>
        <v>1.4479610879170015</v>
      </c>
      <c r="C83" s="1">
        <f t="shared" si="9"/>
        <v>-11.728484812127713</v>
      </c>
      <c r="D83" s="1">
        <f t="shared" si="10"/>
        <v>65.61</v>
      </c>
      <c r="E83" s="1">
        <f t="shared" si="11"/>
        <v>2336.0526156166375</v>
      </c>
      <c r="F83" s="1">
        <f t="shared" si="12"/>
        <v>4304.6720999999998</v>
      </c>
      <c r="G83" s="1">
        <f t="shared" si="13"/>
        <v>321341.22125380149</v>
      </c>
      <c r="H83" s="1">
        <f t="shared" si="14"/>
        <v>282429.53648099996</v>
      </c>
      <c r="I83" s="5">
        <f t="shared" si="15"/>
        <v>44202848.765727602</v>
      </c>
      <c r="K83" s="12">
        <v>53</v>
      </c>
      <c r="L83" s="12">
        <v>1.3933393877814417</v>
      </c>
      <c r="M83" s="12">
        <v>-1.2531348905260753E-2</v>
      </c>
      <c r="N83" s="12"/>
      <c r="O83" s="12"/>
      <c r="P83" s="12"/>
      <c r="Q83" s="12"/>
      <c r="R83" s="12"/>
      <c r="S83" s="12"/>
    </row>
    <row r="84" spans="1:19" x14ac:dyDescent="0.35">
      <c r="A84" s="1">
        <v>8.1999999999999993</v>
      </c>
      <c r="B84" s="1">
        <f t="shared" si="8"/>
        <v>1.449444326224133</v>
      </c>
      <c r="C84" s="1">
        <f t="shared" si="9"/>
        <v>-11.88544347503789</v>
      </c>
      <c r="D84" s="1">
        <f t="shared" si="10"/>
        <v>67.239999999999995</v>
      </c>
      <c r="E84" s="1">
        <f t="shared" si="11"/>
        <v>2433.5916772615665</v>
      </c>
      <c r="F84" s="1">
        <f t="shared" si="12"/>
        <v>4521.217599999999</v>
      </c>
      <c r="G84" s="1">
        <f t="shared" si="13"/>
        <v>343778.32669229381</v>
      </c>
      <c r="H84" s="1">
        <f t="shared" si="14"/>
        <v>304006.67142399988</v>
      </c>
      <c r="I84" s="5">
        <f t="shared" si="15"/>
        <v>48563421.30342146</v>
      </c>
      <c r="K84" s="12">
        <v>54</v>
      </c>
      <c r="L84" s="12">
        <v>1.3955520095963228</v>
      </c>
      <c r="M84" s="12">
        <v>-1.1242584468643013E-2</v>
      </c>
      <c r="N84" s="12"/>
      <c r="O84" s="12"/>
      <c r="P84" s="12"/>
      <c r="Q84" s="12"/>
      <c r="R84" s="12"/>
      <c r="S84" s="12"/>
    </row>
    <row r="85" spans="1:19" x14ac:dyDescent="0.35">
      <c r="A85" s="1">
        <v>8.3000000000000007</v>
      </c>
      <c r="B85" s="1">
        <f t="shared" si="8"/>
        <v>1.4508923414298727</v>
      </c>
      <c r="C85" s="1">
        <f t="shared" si="9"/>
        <v>-12.042406433867944</v>
      </c>
      <c r="D85" s="1">
        <f t="shared" si="10"/>
        <v>68.890000000000015</v>
      </c>
      <c r="E85" s="1">
        <f t="shared" si="11"/>
        <v>2533.8157434534182</v>
      </c>
      <c r="F85" s="1">
        <f t="shared" si="12"/>
        <v>4745.8321000000024</v>
      </c>
      <c r="G85" s="1">
        <f t="shared" si="13"/>
        <v>367452.82578661712</v>
      </c>
      <c r="H85" s="1">
        <f t="shared" si="14"/>
        <v>326940.37336900021</v>
      </c>
      <c r="I85" s="5">
        <f t="shared" si="15"/>
        <v>53287844.440710902</v>
      </c>
      <c r="K85" s="12">
        <v>55</v>
      </c>
      <c r="L85" s="12">
        <v>1.3973424476439169</v>
      </c>
      <c r="M85" s="12">
        <v>-9.6569381115043651E-3</v>
      </c>
      <c r="N85" s="12"/>
      <c r="O85" s="12"/>
      <c r="P85" s="12"/>
      <c r="Q85" s="12"/>
      <c r="R85" s="12"/>
      <c r="S85" s="12"/>
    </row>
    <row r="86" spans="1:19" x14ac:dyDescent="0.35">
      <c r="A86" s="1">
        <v>8.4</v>
      </c>
      <c r="B86" s="1">
        <f t="shared" si="8"/>
        <v>1.4523063676367589</v>
      </c>
      <c r="C86" s="1">
        <f t="shared" si="9"/>
        <v>-12.199373488148776</v>
      </c>
      <c r="D86" s="1">
        <f t="shared" si="10"/>
        <v>70.56</v>
      </c>
      <c r="E86" s="1">
        <f t="shared" si="11"/>
        <v>2636.7613511134978</v>
      </c>
      <c r="F86" s="1">
        <f t="shared" si="12"/>
        <v>4978.7136</v>
      </c>
      <c r="G86" s="1">
        <f t="shared" si="13"/>
        <v>392415.25265616504</v>
      </c>
      <c r="H86" s="1">
        <f t="shared" si="14"/>
        <v>351298.03161599999</v>
      </c>
      <c r="I86" s="5">
        <f t="shared" si="15"/>
        <v>58401087.550897382</v>
      </c>
      <c r="K86" s="12">
        <v>56</v>
      </c>
      <c r="L86" s="12">
        <v>1.3987670552285132</v>
      </c>
      <c r="M86" s="12">
        <v>-7.8242282260947427E-3</v>
      </c>
      <c r="N86" s="12"/>
      <c r="O86" s="12"/>
      <c r="P86" s="12"/>
      <c r="Q86" s="12"/>
      <c r="R86" s="12"/>
      <c r="S86" s="12"/>
    </row>
    <row r="87" spans="1:19" x14ac:dyDescent="0.35">
      <c r="A87" s="1">
        <v>8.5</v>
      </c>
      <c r="B87" s="1">
        <f t="shared" si="8"/>
        <v>1.4536875822280324</v>
      </c>
      <c r="C87" s="1">
        <f t="shared" si="9"/>
        <v>-12.356344448938275</v>
      </c>
      <c r="D87" s="1">
        <f t="shared" si="10"/>
        <v>72.25</v>
      </c>
      <c r="E87" s="1">
        <f t="shared" si="11"/>
        <v>2742.4650368049806</v>
      </c>
      <c r="F87" s="1">
        <f t="shared" si="12"/>
        <v>5220.0625</v>
      </c>
      <c r="G87" s="1">
        <f t="shared" si="13"/>
        <v>418717.49987183709</v>
      </c>
      <c r="H87" s="1">
        <f t="shared" si="14"/>
        <v>377149.515625</v>
      </c>
      <c r="I87" s="5">
        <f t="shared" si="15"/>
        <v>63929473.063830823</v>
      </c>
      <c r="K87" s="12">
        <v>57</v>
      </c>
      <c r="L87" s="12">
        <v>1.399887087883505</v>
      </c>
      <c r="M87" s="12">
        <v>-5.7996171586449652E-3</v>
      </c>
      <c r="N87" s="12"/>
      <c r="O87" s="12"/>
      <c r="P87" s="12"/>
      <c r="Q87" s="12"/>
      <c r="R87" s="12"/>
      <c r="S87" s="12"/>
    </row>
    <row r="88" spans="1:19" x14ac:dyDescent="0.35">
      <c r="A88" s="1">
        <v>8.6</v>
      </c>
      <c r="B88" s="1">
        <f t="shared" si="8"/>
        <v>1.4550371090740859</v>
      </c>
      <c r="C88" s="1">
        <f t="shared" si="9"/>
        <v>-12.513319138037138</v>
      </c>
      <c r="D88" s="1">
        <f t="shared" si="10"/>
        <v>73.959999999999994</v>
      </c>
      <c r="E88" s="1">
        <f t="shared" si="11"/>
        <v>2850.9633367511824</v>
      </c>
      <c r="F88" s="1">
        <f t="shared" si="12"/>
        <v>5470.0815999999995</v>
      </c>
      <c r="G88" s="1">
        <f t="shared" si="13"/>
        <v>446412.83648219128</v>
      </c>
      <c r="H88" s="1">
        <f t="shared" si="14"/>
        <v>404567.23513599992</v>
      </c>
      <c r="I88" s="5">
        <f t="shared" si="15"/>
        <v>69900730.748495132</v>
      </c>
      <c r="K88" s="12">
        <v>58</v>
      </c>
      <c r="L88" s="12">
        <v>1.4007674109047423</v>
      </c>
      <c r="M88" s="12">
        <v>-3.6422824514195096E-3</v>
      </c>
      <c r="N88" s="12"/>
      <c r="O88" s="12"/>
      <c r="P88" s="12"/>
      <c r="Q88" s="12"/>
      <c r="R88" s="12"/>
      <c r="S88" s="12"/>
    </row>
    <row r="89" spans="1:19" x14ac:dyDescent="0.35">
      <c r="A89" s="1">
        <v>8.6999999999999993</v>
      </c>
      <c r="B89" s="1">
        <f t="shared" si="8"/>
        <v>1.4563560215248332</v>
      </c>
      <c r="C89" s="1">
        <f t="shared" si="9"/>
        <v>-12.670297387266048</v>
      </c>
      <c r="D89" s="1">
        <f t="shared" si="10"/>
        <v>75.689999999999984</v>
      </c>
      <c r="E89" s="1">
        <f t="shared" si="11"/>
        <v>2962.2927868527254</v>
      </c>
      <c r="F89" s="1">
        <f t="shared" si="12"/>
        <v>5728.9760999999971</v>
      </c>
      <c r="G89" s="1">
        <f t="shared" si="13"/>
        <v>475555.92603958515</v>
      </c>
      <c r="H89" s="1">
        <f t="shared" si="14"/>
        <v>433626.20100899966</v>
      </c>
      <c r="I89" s="5">
        <f t="shared" si="15"/>
        <v>76344053.428845271</v>
      </c>
      <c r="K89" s="12">
        <v>59</v>
      </c>
      <c r="L89" s="12">
        <v>1.4014751477739984</v>
      </c>
      <c r="M89" s="12">
        <v>-1.4140324543845395E-3</v>
      </c>
      <c r="N89" s="12"/>
      <c r="O89" s="12"/>
      <c r="P89" s="12"/>
      <c r="Q89" s="12"/>
      <c r="R89" s="12"/>
      <c r="S89" s="12"/>
    </row>
    <row r="90" spans="1:19" x14ac:dyDescent="0.35">
      <c r="A90" s="1">
        <v>8.8000000000000007</v>
      </c>
      <c r="B90" s="1">
        <f t="shared" si="8"/>
        <v>1.457645345204412</v>
      </c>
      <c r="C90" s="1">
        <f t="shared" si="9"/>
        <v>-12.827279037798826</v>
      </c>
      <c r="D90" s="1">
        <f t="shared" si="10"/>
        <v>77.440000000000012</v>
      </c>
      <c r="E90" s="1">
        <f t="shared" si="11"/>
        <v>3076.4899227037167</v>
      </c>
      <c r="F90" s="1">
        <f t="shared" si="12"/>
        <v>5996.9536000000016</v>
      </c>
      <c r="G90" s="1">
        <f t="shared" si="13"/>
        <v>506202.84462631133</v>
      </c>
      <c r="H90" s="1">
        <f t="shared" si="14"/>
        <v>464404.08678400022</v>
      </c>
      <c r="I90" s="5">
        <f t="shared" si="15"/>
        <v>83290154.151578188</v>
      </c>
      <c r="K90" s="12">
        <v>60</v>
      </c>
      <c r="L90" s="12">
        <v>1.4020782894604347</v>
      </c>
      <c r="M90" s="12">
        <v>8.2211408408738862E-4</v>
      </c>
      <c r="N90" s="12"/>
      <c r="O90" s="12"/>
      <c r="P90" s="12"/>
      <c r="Q90" s="12"/>
      <c r="R90" s="12"/>
      <c r="S90" s="12"/>
    </row>
    <row r="91" spans="1:19" x14ac:dyDescent="0.35">
      <c r="A91" s="1">
        <v>8.9</v>
      </c>
      <c r="B91" s="1">
        <f t="shared" si="8"/>
        <v>1.4589060606232205</v>
      </c>
      <c r="C91" s="1">
        <f t="shared" si="9"/>
        <v>-12.984263939546663</v>
      </c>
      <c r="D91" s="1">
        <f t="shared" si="10"/>
        <v>79.210000000000008</v>
      </c>
      <c r="E91" s="1">
        <f t="shared" si="11"/>
        <v>3193.5912796069802</v>
      </c>
      <c r="F91" s="1">
        <f t="shared" si="12"/>
        <v>6274.2241000000013</v>
      </c>
      <c r="G91" s="1">
        <f t="shared" si="13"/>
        <v>538411.09888072696</v>
      </c>
      <c r="H91" s="1">
        <f t="shared" si="14"/>
        <v>496981.29096100014</v>
      </c>
      <c r="I91" s="5">
        <f t="shared" si="15"/>
        <v>90771324.824517578</v>
      </c>
      <c r="K91" s="12">
        <v>61</v>
      </c>
      <c r="L91" s="12">
        <v>1.4026442846419442</v>
      </c>
      <c r="M91" s="12">
        <v>3.0033647383256312E-3</v>
      </c>
      <c r="N91" s="12"/>
      <c r="O91" s="12"/>
      <c r="P91" s="12"/>
      <c r="Q91" s="12"/>
      <c r="R91" s="12"/>
      <c r="S91" s="12"/>
    </row>
    <row r="92" spans="1:19" x14ac:dyDescent="0.35">
      <c r="A92" s="1">
        <v>9</v>
      </c>
      <c r="B92" s="1">
        <f t="shared" si="8"/>
        <v>1.4601391056210009</v>
      </c>
      <c r="C92" s="1">
        <f t="shared" si="9"/>
        <v>-13.141251950589009</v>
      </c>
      <c r="D92" s="1">
        <f t="shared" si="10"/>
        <v>81</v>
      </c>
      <c r="E92" s="1">
        <f t="shared" si="11"/>
        <v>3313.6333925884023</v>
      </c>
      <c r="F92" s="1">
        <f t="shared" si="12"/>
        <v>6561</v>
      </c>
      <c r="G92" s="1">
        <f t="shared" si="13"/>
        <v>572239.64402337582</v>
      </c>
      <c r="H92" s="1">
        <f t="shared" si="14"/>
        <v>531441</v>
      </c>
      <c r="I92" s="5">
        <f t="shared" si="15"/>
        <v>98821496.344292328</v>
      </c>
      <c r="K92" s="12">
        <v>62</v>
      </c>
      <c r="L92" s="12">
        <v>1.4032386309236093</v>
      </c>
      <c r="M92" s="12">
        <v>5.0685866540838287E-3</v>
      </c>
      <c r="N92" s="12"/>
      <c r="O92" s="12"/>
      <c r="P92" s="12"/>
      <c r="Q92" s="12"/>
      <c r="R92" s="12"/>
      <c r="S92" s="12"/>
    </row>
    <row r="93" spans="1:19" x14ac:dyDescent="0.35">
      <c r="A93" s="1">
        <v>9.1</v>
      </c>
      <c r="B93" s="1">
        <f t="shared" si="8"/>
        <v>1.4613453776535332</v>
      </c>
      <c r="C93" s="1">
        <f t="shared" si="9"/>
        <v>-13.298242936647151</v>
      </c>
      <c r="D93" s="1">
        <f t="shared" si="10"/>
        <v>82.809999999999988</v>
      </c>
      <c r="E93" s="1">
        <f t="shared" si="11"/>
        <v>3436.6527964104689</v>
      </c>
      <c r="F93" s="1">
        <f t="shared" si="12"/>
        <v>6857.4960999999985</v>
      </c>
      <c r="G93" s="1">
        <f t="shared" si="13"/>
        <v>607748.90188310645</v>
      </c>
      <c r="H93" s="1">
        <f t="shared" si="14"/>
        <v>567869.25204099983</v>
      </c>
      <c r="I93" s="5">
        <f t="shared" si="15"/>
        <v>107476300.23199062</v>
      </c>
      <c r="K93" s="12">
        <v>63</v>
      </c>
      <c r="L93" s="12">
        <v>1.403923487172559</v>
      </c>
      <c r="M93" s="12">
        <v>6.959716464118415E-3</v>
      </c>
      <c r="N93" s="12"/>
      <c r="O93" s="12"/>
      <c r="P93" s="12"/>
      <c r="Q93" s="12"/>
      <c r="R93" s="12"/>
      <c r="S93" s="12"/>
    </row>
    <row r="94" spans="1:19" x14ac:dyDescent="0.35">
      <c r="A94" s="1">
        <v>9.1999999999999993</v>
      </c>
      <c r="B94" s="1">
        <f t="shared" si="8"/>
        <v>1.4625257359344406</v>
      </c>
      <c r="C94" s="1">
        <f t="shared" si="9"/>
        <v>-13.455236770596851</v>
      </c>
      <c r="D94" s="1">
        <f t="shared" si="10"/>
        <v>84.639999999999986</v>
      </c>
      <c r="E94" s="1">
        <f t="shared" si="11"/>
        <v>3562.6860255850229</v>
      </c>
      <c r="F94" s="1">
        <f t="shared" si="12"/>
        <v>7163.9295999999977</v>
      </c>
      <c r="G94" s="1">
        <f t="shared" si="13"/>
        <v>645000.77892318531</v>
      </c>
      <c r="H94" s="1">
        <f t="shared" si="14"/>
        <v>606355.00134399976</v>
      </c>
      <c r="I94" s="5">
        <f t="shared" si="15"/>
        <v>116773131.79546903</v>
      </c>
      <c r="K94" s="12">
        <v>64</v>
      </c>
      <c r="L94" s="12">
        <v>1.4047563271036196</v>
      </c>
      <c r="M94" s="12">
        <v>8.6231269646863673E-3</v>
      </c>
      <c r="N94" s="12"/>
      <c r="O94" s="12"/>
      <c r="P94" s="12"/>
      <c r="Q94" s="12"/>
      <c r="R94" s="12"/>
      <c r="S94" s="12"/>
    </row>
    <row r="95" spans="1:19" x14ac:dyDescent="0.35">
      <c r="A95" s="1">
        <v>9.3000000000000007</v>
      </c>
      <c r="B95" s="1">
        <f t="shared" si="8"/>
        <v>1.4636810034426648</v>
      </c>
      <c r="C95" s="1">
        <f t="shared" si="9"/>
        <v>-13.612233332016784</v>
      </c>
      <c r="D95" s="1">
        <f t="shared" si="10"/>
        <v>86.490000000000009</v>
      </c>
      <c r="E95" s="1">
        <f t="shared" si="11"/>
        <v>3691.7696143853072</v>
      </c>
      <c r="F95" s="1">
        <f t="shared" si="12"/>
        <v>7480.5201000000015</v>
      </c>
      <c r="G95" s="1">
        <f t="shared" si="13"/>
        <v>684058.68426740321</v>
      </c>
      <c r="H95" s="1">
        <f t="shared" si="14"/>
        <v>646990.18344900024</v>
      </c>
      <c r="I95" s="5">
        <f t="shared" si="15"/>
        <v>126751214.83699735</v>
      </c>
      <c r="K95" s="12">
        <v>65</v>
      </c>
      <c r="L95" s="12">
        <v>1.4057886542835281</v>
      </c>
      <c r="M95" s="12">
        <v>1.0010930587427636E-2</v>
      </c>
      <c r="N95" s="12"/>
      <c r="O95" s="12"/>
      <c r="P95" s="12"/>
      <c r="Q95" s="12"/>
      <c r="R95" s="12"/>
      <c r="S95" s="12"/>
    </row>
    <row r="96" spans="1:19" x14ac:dyDescent="0.35">
      <c r="A96" s="1">
        <v>9.4</v>
      </c>
      <c r="B96" s="1">
        <f t="shared" si="8"/>
        <v>1.4648119688052967</v>
      </c>
      <c r="C96" s="1">
        <f t="shared" si="9"/>
        <v>-13.769232506769789</v>
      </c>
      <c r="D96" s="1">
        <f t="shared" si="10"/>
        <v>88.360000000000014</v>
      </c>
      <c r="E96" s="1">
        <f t="shared" si="11"/>
        <v>3823.9400968573195</v>
      </c>
      <c r="F96" s="1">
        <f t="shared" si="12"/>
        <v>7807.4896000000026</v>
      </c>
      <c r="G96" s="1">
        <f t="shared" si="13"/>
        <v>724987.54772617854</v>
      </c>
      <c r="H96" s="1">
        <f t="shared" si="14"/>
        <v>689869.78105600039</v>
      </c>
      <c r="I96" s="5">
        <f t="shared" si="15"/>
        <v>137451667.92491981</v>
      </c>
      <c r="K96" s="12">
        <v>66</v>
      </c>
      <c r="L96" s="12">
        <v>1.4070647987367177</v>
      </c>
      <c r="M96" s="12">
        <v>1.1082199662913794E-2</v>
      </c>
      <c r="N96" s="12"/>
      <c r="O96" s="12"/>
      <c r="P96" s="12"/>
      <c r="Q96" s="12"/>
      <c r="R96" s="12"/>
      <c r="S96" s="12"/>
    </row>
    <row r="97" spans="1:19" x14ac:dyDescent="0.35">
      <c r="A97" s="1">
        <v>9.5</v>
      </c>
      <c r="B97" s="1">
        <f t="shared" si="8"/>
        <v>1.4659193880646628</v>
      </c>
      <c r="C97" s="1">
        <f t="shared" si="9"/>
        <v>-13.926234186614296</v>
      </c>
      <c r="D97" s="1">
        <f t="shared" si="10"/>
        <v>90.25</v>
      </c>
      <c r="E97" s="1">
        <f t="shared" si="11"/>
        <v>3959.2340068305634</v>
      </c>
      <c r="F97" s="1">
        <f t="shared" si="12"/>
        <v>8145.0625</v>
      </c>
      <c r="G97" s="1">
        <f t="shared" si="13"/>
        <v>767853.83782265824</v>
      </c>
      <c r="H97" s="1">
        <f t="shared" si="14"/>
        <v>735091.890625</v>
      </c>
      <c r="I97" s="5">
        <f t="shared" si="15"/>
        <v>148917572.24801418</v>
      </c>
      <c r="K97" s="12">
        <v>67</v>
      </c>
      <c r="L97" s="12">
        <v>1.4086208153379793</v>
      </c>
      <c r="M97" s="12">
        <v>1.1804083449782787E-2</v>
      </c>
      <c r="N97" s="12"/>
      <c r="O97" s="12"/>
      <c r="P97" s="12"/>
      <c r="Q97" s="12"/>
      <c r="R97" s="12"/>
      <c r="S97" s="12"/>
    </row>
    <row r="98" spans="1:19" x14ac:dyDescent="0.35">
      <c r="A98" s="1">
        <v>9.6</v>
      </c>
      <c r="B98" s="1">
        <f t="shared" si="8"/>
        <v>1.4670039863378539</v>
      </c>
      <c r="C98" s="1">
        <f t="shared" si="9"/>
        <v>-14.083238268843397</v>
      </c>
      <c r="D98" s="1">
        <f t="shared" si="10"/>
        <v>92.16</v>
      </c>
      <c r="E98" s="1">
        <f t="shared" si="11"/>
        <v>4097.6878779281788</v>
      </c>
      <c r="F98" s="1">
        <f t="shared" si="12"/>
        <v>8493.4655999999995</v>
      </c>
      <c r="G98" s="1">
        <f t="shared" si="13"/>
        <v>812725.57981881336</v>
      </c>
      <c r="H98" s="1">
        <f t="shared" si="14"/>
        <v>782757.78969599993</v>
      </c>
      <c r="I98" s="5">
        <f t="shared" si="15"/>
        <v>161194041.07122758</v>
      </c>
      <c r="K98" s="12">
        <v>68</v>
      </c>
      <c r="L98" s="12">
        <v>1.410483504217062</v>
      </c>
      <c r="M98" s="12">
        <v>1.2152801846003314E-2</v>
      </c>
      <c r="N98" s="12"/>
      <c r="O98" s="12"/>
      <c r="P98" s="12"/>
      <c r="Q98" s="12"/>
      <c r="R98" s="12"/>
      <c r="S98" s="12"/>
    </row>
    <row r="99" spans="1:19" x14ac:dyDescent="0.35">
      <c r="A99" s="1">
        <v>9.6999999999999993</v>
      </c>
      <c r="B99" s="1">
        <f t="shared" si="8"/>
        <v>1.4680664593762272</v>
      </c>
      <c r="C99" s="1">
        <f t="shared" si="9"/>
        <v>-14.240244655949402</v>
      </c>
      <c r="D99" s="1">
        <f t="shared" si="10"/>
        <v>94.089999999999989</v>
      </c>
      <c r="E99" s="1">
        <f t="shared" si="11"/>
        <v>4239.3382435765325</v>
      </c>
      <c r="F99" s="1">
        <f t="shared" si="12"/>
        <v>8852.9280999999974</v>
      </c>
      <c r="G99" s="1">
        <f t="shared" si="13"/>
        <v>859672.37374153058</v>
      </c>
      <c r="H99" s="1">
        <f t="shared" si="14"/>
        <v>832972.0049289997</v>
      </c>
      <c r="I99" s="5">
        <f t="shared" si="15"/>
        <v>174328290.81147042</v>
      </c>
      <c r="K99" s="12">
        <v>69</v>
      </c>
      <c r="L99" s="12">
        <v>1.4126695733752346</v>
      </c>
      <c r="M99" s="12">
        <v>1.2114495708386741E-2</v>
      </c>
      <c r="N99" s="12"/>
      <c r="O99" s="12"/>
      <c r="P99" s="12"/>
      <c r="Q99" s="12"/>
      <c r="R99" s="12"/>
      <c r="S99" s="12"/>
    </row>
    <row r="100" spans="1:19" x14ac:dyDescent="0.35">
      <c r="A100" s="1">
        <v>9.8000000000000007</v>
      </c>
      <c r="B100" s="1">
        <f t="shared" si="8"/>
        <v>1.4691074750318196</v>
      </c>
      <c r="C100" s="1">
        <f t="shared" si="9"/>
        <v>-14.397253255311833</v>
      </c>
      <c r="D100" s="1">
        <f t="shared" si="10"/>
        <v>96.04000000000002</v>
      </c>
      <c r="E100" s="1">
        <f t="shared" si="11"/>
        <v>4384.2216370142933</v>
      </c>
      <c r="F100" s="1">
        <f t="shared" si="12"/>
        <v>9223.6816000000035</v>
      </c>
      <c r="G100" s="1">
        <f t="shared" si="13"/>
        <v>908765.4124087058</v>
      </c>
      <c r="H100" s="1">
        <f t="shared" si="14"/>
        <v>885842.38086400053</v>
      </c>
      <c r="I100" s="5">
        <f t="shared" si="15"/>
        <v>188369713.75215006</v>
      </c>
      <c r="K100" s="12">
        <v>70</v>
      </c>
      <c r="L100" s="12">
        <v>1.4151849637542284</v>
      </c>
      <c r="M100" s="12">
        <v>1.1685913652451863E-2</v>
      </c>
      <c r="N100" s="12"/>
      <c r="O100" s="12"/>
      <c r="P100" s="12"/>
      <c r="Q100" s="12"/>
      <c r="R100" s="12"/>
      <c r="S100" s="12"/>
    </row>
    <row r="101" spans="1:19" x14ac:dyDescent="0.35">
      <c r="A101" s="1">
        <v>9.9</v>
      </c>
      <c r="B101" s="1">
        <f t="shared" si="8"/>
        <v>1.4701276746370677</v>
      </c>
      <c r="C101" s="1">
        <f t="shared" si="9"/>
        <v>-14.55426397890697</v>
      </c>
      <c r="D101" s="1">
        <f t="shared" si="10"/>
        <v>98.01</v>
      </c>
      <c r="E101" s="1">
        <f t="shared" si="11"/>
        <v>4532.3745913009889</v>
      </c>
      <c r="F101" s="1">
        <f t="shared" si="12"/>
        <v>9605.9601000000002</v>
      </c>
      <c r="G101" s="1">
        <f t="shared" si="13"/>
        <v>960077.49945532286</v>
      </c>
      <c r="H101" s="1">
        <f t="shared" si="14"/>
        <v>941480.14940100012</v>
      </c>
      <c r="I101" s="5">
        <f t="shared" si="15"/>
        <v>203369952.41512099</v>
      </c>
      <c r="K101" s="12">
        <v>71</v>
      </c>
      <c r="L101" s="12">
        <v>1.418024356980462</v>
      </c>
      <c r="M101" s="12">
        <v>1.087491521027073E-2</v>
      </c>
      <c r="N101" s="12"/>
      <c r="O101" s="12"/>
      <c r="P101" s="12"/>
      <c r="Q101" s="12"/>
      <c r="R101" s="12"/>
      <c r="S101" s="12"/>
    </row>
    <row r="102" spans="1:19" x14ac:dyDescent="0.35">
      <c r="A102" s="1">
        <v>10</v>
      </c>
      <c r="B102" s="1">
        <f t="shared" si="8"/>
        <v>1.4711276743037347</v>
      </c>
      <c r="C102" s="1">
        <f t="shared" si="9"/>
        <v>-14.711276743037347</v>
      </c>
      <c r="D102" s="1">
        <f t="shared" si="10"/>
        <v>100</v>
      </c>
      <c r="E102" s="1">
        <f t="shared" si="11"/>
        <v>4683.8336393251548</v>
      </c>
      <c r="F102" s="1">
        <f t="shared" si="12"/>
        <v>10000</v>
      </c>
      <c r="G102" s="1">
        <f t="shared" si="13"/>
        <v>1013683.0673595485</v>
      </c>
      <c r="H102" s="1">
        <f t="shared" si="14"/>
        <v>1000000</v>
      </c>
      <c r="I102" s="5">
        <f t="shared" si="15"/>
        <v>219382975.60873926</v>
      </c>
      <c r="K102" s="12">
        <v>72</v>
      </c>
      <c r="L102" s="12">
        <v>1.4211708860240932</v>
      </c>
      <c r="M102" s="12">
        <v>9.7007701966855819E-3</v>
      </c>
      <c r="N102" s="12"/>
      <c r="O102" s="12"/>
      <c r="P102" s="12"/>
      <c r="Q102" s="12"/>
      <c r="R102" s="12"/>
      <c r="S102" s="12"/>
    </row>
    <row r="103" spans="1:19" x14ac:dyDescent="0.35">
      <c r="K103" s="12">
        <v>73</v>
      </c>
      <c r="L103" s="12">
        <v>1.424596069021554</v>
      </c>
      <c r="M103" s="12">
        <v>8.1942341158232068E-3</v>
      </c>
      <c r="N103" s="12"/>
      <c r="O103" s="12"/>
      <c r="P103" s="12"/>
      <c r="Q103" s="12"/>
      <c r="R103" s="12"/>
      <c r="S103" s="12"/>
    </row>
    <row r="104" spans="1:19" x14ac:dyDescent="0.35">
      <c r="K104" s="12">
        <v>74</v>
      </c>
      <c r="L104" s="12">
        <v>1.4282599864959629</v>
      </c>
      <c r="M104" s="12">
        <v>6.3973794457929944E-3</v>
      </c>
      <c r="N104" s="12"/>
      <c r="O104" s="12"/>
      <c r="P104" s="12"/>
      <c r="Q104" s="12"/>
      <c r="R104" s="12"/>
      <c r="S104" s="12"/>
    </row>
    <row r="105" spans="1:19" x14ac:dyDescent="0.35">
      <c r="K105" s="12">
        <v>75</v>
      </c>
      <c r="L105" s="12">
        <v>1.432111722233838</v>
      </c>
      <c r="M105" s="12">
        <v>4.3631626080902208E-3</v>
      </c>
      <c r="N105" s="12"/>
      <c r="O105" s="12"/>
      <c r="P105" s="12"/>
      <c r="Q105" s="12"/>
      <c r="R105" s="12"/>
      <c r="S105" s="12"/>
    </row>
    <row r="106" spans="1:19" x14ac:dyDescent="0.35">
      <c r="K106" s="12">
        <v>76</v>
      </c>
      <c r="L106" s="12">
        <v>1.4360900880619702</v>
      </c>
      <c r="M106" s="12">
        <v>2.1547064362523738E-3</v>
      </c>
      <c r="N106" s="12"/>
      <c r="O106" s="12"/>
      <c r="P106" s="12"/>
      <c r="Q106" s="12"/>
      <c r="R106" s="12"/>
      <c r="S106" s="12"/>
    </row>
    <row r="107" spans="1:19" x14ac:dyDescent="0.35">
      <c r="K107" s="12">
        <v>77</v>
      </c>
      <c r="L107" s="12">
        <v>1.440124652777623</v>
      </c>
      <c r="M107" s="12">
        <v>-1.5572205678338058E-4</v>
      </c>
      <c r="N107" s="12"/>
      <c r="O107" s="12"/>
      <c r="P107" s="12"/>
      <c r="Q107" s="12"/>
      <c r="R107" s="12"/>
      <c r="S107" s="12"/>
    </row>
    <row r="108" spans="1:19" x14ac:dyDescent="0.35">
      <c r="K108" s="12">
        <v>78</v>
      </c>
      <c r="L108" s="12">
        <v>1.4441370954968917</v>
      </c>
      <c r="M108" s="12">
        <v>-2.4880588300151274E-3</v>
      </c>
      <c r="N108" s="12"/>
      <c r="O108" s="12"/>
      <c r="P108" s="12"/>
      <c r="Q108" s="12"/>
      <c r="R108" s="12"/>
      <c r="S108" s="12"/>
    </row>
    <row r="109" spans="1:19" x14ac:dyDescent="0.35">
      <c r="K109" s="12">
        <v>79</v>
      </c>
      <c r="L109" s="12">
        <v>1.4480429036499274</v>
      </c>
      <c r="M109" s="12">
        <v>-4.756135070268952E-3</v>
      </c>
      <c r="N109" s="12"/>
      <c r="O109" s="12"/>
      <c r="P109" s="12"/>
      <c r="Q109" s="12"/>
      <c r="R109" s="12"/>
      <c r="S109" s="12"/>
    </row>
    <row r="110" spans="1:19" x14ac:dyDescent="0.35">
      <c r="K110" s="12">
        <v>80</v>
      </c>
      <c r="L110" s="12">
        <v>1.451753435911904</v>
      </c>
      <c r="M110" s="12">
        <v>-6.869734802805505E-3</v>
      </c>
      <c r="N110" s="12"/>
      <c r="O110" s="12"/>
      <c r="P110" s="12"/>
      <c r="Q110" s="12"/>
      <c r="R110" s="12"/>
      <c r="S110" s="12"/>
    </row>
    <row r="111" spans="1:19" x14ac:dyDescent="0.35">
      <c r="K111" s="12">
        <v>81</v>
      </c>
      <c r="L111" s="12">
        <v>1.4551783703028249</v>
      </c>
      <c r="M111" s="12">
        <v>-8.7370380546898385E-3</v>
      </c>
      <c r="N111" s="12"/>
      <c r="O111" s="12"/>
      <c r="P111" s="12"/>
      <c r="Q111" s="12"/>
      <c r="R111" s="12"/>
      <c r="S111" s="12"/>
    </row>
    <row r="112" spans="1:19" x14ac:dyDescent="0.35">
      <c r="K112" s="12">
        <v>82</v>
      </c>
      <c r="L112" s="12">
        <v>1.4582285577200054</v>
      </c>
      <c r="M112" s="12">
        <v>-1.0267469803003859E-2</v>
      </c>
      <c r="N112" s="12"/>
      <c r="O112" s="12"/>
      <c r="P112" s="12"/>
      <c r="Q112" s="12"/>
      <c r="R112" s="12"/>
      <c r="S112" s="12"/>
    </row>
    <row r="113" spans="11:19" x14ac:dyDescent="0.35">
      <c r="K113" s="12">
        <v>83</v>
      </c>
      <c r="L113" s="12">
        <v>1.4608193011606261</v>
      </c>
      <c r="M113" s="12">
        <v>-1.1374974936493087E-2</v>
      </c>
      <c r="N113" s="12"/>
      <c r="O113" s="12"/>
      <c r="P113" s="12"/>
      <c r="Q113" s="12"/>
      <c r="R113" s="12"/>
      <c r="S113" s="12"/>
    </row>
    <row r="114" spans="11:19" x14ac:dyDescent="0.35">
      <c r="K114" s="12">
        <v>84</v>
      </c>
      <c r="L114" s="12">
        <v>1.462874080894025</v>
      </c>
      <c r="M114" s="12">
        <v>-1.1981739464152374E-2</v>
      </c>
      <c r="N114" s="12"/>
      <c r="O114" s="12"/>
      <c r="P114" s="12"/>
      <c r="Q114" s="12"/>
      <c r="R114" s="12"/>
      <c r="S114" s="12"/>
    </row>
    <row r="115" spans="11:19" x14ac:dyDescent="0.35">
      <c r="K115" s="12">
        <v>85</v>
      </c>
      <c r="L115" s="12">
        <v>1.4643287458459611</v>
      </c>
      <c r="M115" s="12">
        <v>-1.2022378209202156E-2</v>
      </c>
      <c r="N115" s="12"/>
      <c r="O115" s="12"/>
      <c r="P115" s="12"/>
      <c r="Q115" s="12"/>
      <c r="R115" s="12"/>
      <c r="S115" s="12"/>
    </row>
    <row r="116" spans="11:19" x14ac:dyDescent="0.35">
      <c r="K116" s="12">
        <v>86</v>
      </c>
      <c r="L116" s="12">
        <v>1.4651361914259979</v>
      </c>
      <c r="M116" s="12">
        <v>-1.1448609197965531E-2</v>
      </c>
      <c r="N116" s="12"/>
      <c r="O116" s="12"/>
      <c r="P116" s="12"/>
      <c r="Q116" s="12"/>
      <c r="R116" s="12"/>
      <c r="S116" s="12"/>
    </row>
    <row r="117" spans="11:19" x14ac:dyDescent="0.35">
      <c r="K117" s="12">
        <v>87</v>
      </c>
      <c r="L117" s="12">
        <v>1.4652715441063719</v>
      </c>
      <c r="M117" s="12">
        <v>-1.0234435032286049E-2</v>
      </c>
      <c r="N117" s="12"/>
      <c r="O117" s="12"/>
      <c r="P117" s="12"/>
      <c r="Q117" s="12"/>
      <c r="R117" s="12"/>
      <c r="S117" s="12"/>
    </row>
    <row r="118" spans="11:19" x14ac:dyDescent="0.35">
      <c r="K118" s="12">
        <v>88</v>
      </c>
      <c r="L118" s="12">
        <v>1.4647378729554106</v>
      </c>
      <c r="M118" s="12">
        <v>-8.3818514305773473E-3</v>
      </c>
      <c r="N118" s="12"/>
      <c r="O118" s="12"/>
      <c r="P118" s="12"/>
      <c r="Q118" s="12"/>
      <c r="R118" s="12"/>
      <c r="S118" s="12"/>
    </row>
    <row r="119" spans="11:19" x14ac:dyDescent="0.35">
      <c r="K119" s="12">
        <v>89</v>
      </c>
      <c r="L119" s="12">
        <v>1.4635724484166559</v>
      </c>
      <c r="M119" s="12">
        <v>-5.9271032122438783E-3</v>
      </c>
      <c r="N119" s="12"/>
      <c r="O119" s="12"/>
      <c r="P119" s="12"/>
      <c r="Q119" s="12"/>
      <c r="R119" s="12"/>
      <c r="S119" s="12"/>
    </row>
    <row r="120" spans="11:19" x14ac:dyDescent="0.35">
      <c r="K120" s="12">
        <v>90</v>
      </c>
      <c r="L120" s="12">
        <v>1.4618535685957141</v>
      </c>
      <c r="M120" s="12">
        <v>-2.947507972493657E-3</v>
      </c>
      <c r="N120" s="12"/>
      <c r="O120" s="12"/>
      <c r="P120" s="12"/>
      <c r="Q120" s="12"/>
      <c r="R120" s="12"/>
      <c r="S120" s="12"/>
    </row>
    <row r="121" spans="11:19" x14ac:dyDescent="0.35">
      <c r="K121" s="12">
        <v>91</v>
      </c>
      <c r="L121" s="12">
        <v>1.4597079732745186</v>
      </c>
      <c r="M121" s="12">
        <v>4.3113234648228804E-4</v>
      </c>
      <c r="N121" s="12"/>
      <c r="O121" s="12"/>
      <c r="P121" s="12"/>
      <c r="Q121" s="12"/>
      <c r="R121" s="12"/>
      <c r="S121" s="12"/>
    </row>
    <row r="122" spans="11:19" x14ac:dyDescent="0.35">
      <c r="K122" s="12">
        <v>92</v>
      </c>
      <c r="L122" s="12">
        <v>1.4573188659597491</v>
      </c>
      <c r="M122" s="12">
        <v>4.0265116937840961E-3</v>
      </c>
      <c r="N122" s="12"/>
      <c r="O122" s="12"/>
      <c r="P122" s="12"/>
      <c r="Q122" s="12"/>
      <c r="R122" s="12"/>
      <c r="S122" s="12"/>
    </row>
    <row r="123" spans="11:19" x14ac:dyDescent="0.35">
      <c r="K123" s="12">
        <v>93</v>
      </c>
      <c r="L123" s="12">
        <v>1.4549345641907081</v>
      </c>
      <c r="M123" s="12">
        <v>7.5911717437324722E-3</v>
      </c>
      <c r="N123" s="12"/>
      <c r="O123" s="12"/>
      <c r="P123" s="12"/>
      <c r="Q123" s="12"/>
      <c r="R123" s="12"/>
      <c r="S123" s="12"/>
    </row>
    <row r="124" spans="11:19" x14ac:dyDescent="0.35">
      <c r="K124" s="12">
        <v>94</v>
      </c>
      <c r="L124" s="12">
        <v>1.4528777983697694</v>
      </c>
      <c r="M124" s="12">
        <v>1.080320507289545E-2</v>
      </c>
      <c r="N124" s="12"/>
      <c r="O124" s="12"/>
      <c r="P124" s="12"/>
      <c r="Q124" s="12"/>
      <c r="R124" s="12"/>
      <c r="S124" s="12"/>
    </row>
    <row r="125" spans="11:19" x14ac:dyDescent="0.35">
      <c r="K125" s="12">
        <v>95</v>
      </c>
      <c r="L125" s="12">
        <v>1.4515556793800499</v>
      </c>
      <c r="M125" s="12">
        <v>1.3256289425246814E-2</v>
      </c>
      <c r="N125" s="12"/>
      <c r="O125" s="12"/>
      <c r="P125" s="12"/>
      <c r="Q125" s="12"/>
      <c r="R125" s="12"/>
      <c r="S125" s="12"/>
    </row>
    <row r="126" spans="11:19" x14ac:dyDescent="0.35">
      <c r="K126" s="12">
        <v>96</v>
      </c>
      <c r="L126" s="12">
        <v>1.4514703552436288</v>
      </c>
      <c r="M126" s="12">
        <v>1.4449032821034047E-2</v>
      </c>
      <c r="N126" s="12"/>
      <c r="O126" s="12"/>
      <c r="P126" s="12"/>
      <c r="Q126" s="12"/>
      <c r="R126" s="12"/>
      <c r="S126" s="12"/>
    </row>
    <row r="127" spans="11:19" x14ac:dyDescent="0.35">
      <c r="K127" s="12">
        <v>97</v>
      </c>
      <c r="L127" s="12">
        <v>1.4532303770697581</v>
      </c>
      <c r="M127" s="12">
        <v>1.3773609268095788E-2</v>
      </c>
      <c r="N127" s="12"/>
      <c r="O127" s="12"/>
      <c r="P127" s="12"/>
      <c r="Q127" s="12"/>
      <c r="R127" s="12"/>
      <c r="S127" s="12"/>
    </row>
    <row r="128" spans="11:19" x14ac:dyDescent="0.35">
      <c r="K128" s="12">
        <v>98</v>
      </c>
      <c r="L128" s="12">
        <v>1.4575627945685028</v>
      </c>
      <c r="M128" s="12">
        <v>1.0503664807724356E-2</v>
      </c>
      <c r="N128" s="12"/>
      <c r="O128" s="12"/>
      <c r="P128" s="12"/>
      <c r="Q128" s="12"/>
      <c r="R128" s="12"/>
      <c r="S128" s="12"/>
    </row>
    <row r="129" spans="11:19" x14ac:dyDescent="0.35">
      <c r="K129" s="12">
        <v>99</v>
      </c>
      <c r="L129" s="12">
        <v>1.4653260013687373</v>
      </c>
      <c r="M129" s="12">
        <v>3.7814736630823464E-3</v>
      </c>
      <c r="N129" s="12"/>
      <c r="O129" s="12"/>
      <c r="P129" s="12"/>
      <c r="Q129" s="12"/>
      <c r="R129" s="12"/>
      <c r="S129" s="12"/>
    </row>
    <row r="130" spans="11:19" x14ac:dyDescent="0.35">
      <c r="K130" s="12">
        <v>100</v>
      </c>
      <c r="L130" s="12">
        <v>1.4775233503959839</v>
      </c>
      <c r="M130" s="12">
        <v>-7.3956757589161981E-3</v>
      </c>
      <c r="N130" s="12"/>
      <c r="O130" s="12"/>
      <c r="P130" s="12"/>
      <c r="Q130" s="12"/>
      <c r="R130" s="12"/>
      <c r="S130" s="12"/>
    </row>
    <row r="131" spans="11:19" ht="21.75" thickBot="1" x14ac:dyDescent="0.4">
      <c r="K131" s="13">
        <v>101</v>
      </c>
      <c r="L131" s="13">
        <v>1.4953175595935306</v>
      </c>
      <c r="M131" s="13">
        <v>-2.4189885289795932E-2</v>
      </c>
      <c r="N131" s="12"/>
      <c r="O131" s="12"/>
      <c r="P131" s="12"/>
      <c r="Q131" s="12"/>
      <c r="R131" s="12"/>
      <c r="S131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397F3-BEFB-4B37-9F97-F53648DB96BC}">
  <dimension ref="A1:Q129"/>
  <sheetViews>
    <sheetView topLeftCell="B1" workbookViewId="0">
      <selection activeCell="J6" sqref="J6"/>
    </sheetView>
  </sheetViews>
  <sheetFormatPr defaultColWidth="19" defaultRowHeight="21" x14ac:dyDescent="0.35"/>
  <cols>
    <col min="1" max="16384" width="19" style="1"/>
  </cols>
  <sheetData>
    <row r="1" spans="1:17" x14ac:dyDescent="0.35">
      <c r="A1" s="6" t="s">
        <v>31</v>
      </c>
      <c r="B1" s="6" t="s">
        <v>33</v>
      </c>
      <c r="C1" s="6" t="s">
        <v>31</v>
      </c>
      <c r="D1" s="6" t="s">
        <v>37</v>
      </c>
      <c r="E1" s="6" t="s">
        <v>34</v>
      </c>
      <c r="F1" s="6" t="s">
        <v>38</v>
      </c>
      <c r="G1" s="6" t="s">
        <v>36</v>
      </c>
      <c r="I1" s="6" t="s">
        <v>0</v>
      </c>
      <c r="J1" s="6"/>
      <c r="K1" s="6"/>
      <c r="L1" s="6"/>
      <c r="M1" s="6"/>
      <c r="N1" s="6"/>
      <c r="O1" s="6"/>
      <c r="P1" s="6"/>
      <c r="Q1" s="6"/>
    </row>
    <row r="2" spans="1:17" ht="21.75" thickBot="1" x14ac:dyDescent="0.4">
      <c r="A2" s="1">
        <v>0</v>
      </c>
      <c r="B2" s="1">
        <f>ATAN(A2)</f>
        <v>0</v>
      </c>
      <c r="C2" s="1">
        <f>A2</f>
        <v>0</v>
      </c>
      <c r="D2" s="1">
        <f>-B2*A2^2</f>
        <v>0</v>
      </c>
      <c r="E2" s="1">
        <f>A2^3</f>
        <v>0</v>
      </c>
      <c r="F2" s="1">
        <f>-B2*A2^4</f>
        <v>0</v>
      </c>
      <c r="G2" s="1">
        <f>A2^5</f>
        <v>0</v>
      </c>
      <c r="I2" s="6"/>
      <c r="J2" s="6"/>
      <c r="K2" s="6"/>
      <c r="L2" s="6"/>
      <c r="M2" s="6"/>
      <c r="N2" s="6"/>
      <c r="O2" s="6"/>
      <c r="P2" s="6"/>
      <c r="Q2" s="6"/>
    </row>
    <row r="3" spans="1:17" x14ac:dyDescent="0.35">
      <c r="A3" s="1">
        <v>0.1</v>
      </c>
      <c r="B3" s="1">
        <f t="shared" ref="B3:B66" si="0">ATAN(A3)</f>
        <v>9.9668652491162038E-2</v>
      </c>
      <c r="C3" s="1">
        <f t="shared" ref="C3:C66" si="1">A3</f>
        <v>0.1</v>
      </c>
      <c r="D3" s="1">
        <f t="shared" ref="D3:D66" si="2">-B3*A3^2</f>
        <v>-9.9668652491162056E-4</v>
      </c>
      <c r="E3" s="1">
        <f t="shared" ref="E3:E66" si="3">A3^3</f>
        <v>1.0000000000000002E-3</v>
      </c>
      <c r="F3" s="1">
        <f t="shared" ref="F3:F66" si="4">-B3*A3^4</f>
        <v>-9.9668652491162085E-6</v>
      </c>
      <c r="G3" s="1">
        <f t="shared" ref="G3:G66" si="5">A3^5</f>
        <v>1.0000000000000006E-5</v>
      </c>
      <c r="I3" s="2" t="s">
        <v>1</v>
      </c>
      <c r="J3" s="2"/>
      <c r="K3" s="6"/>
      <c r="L3" s="6"/>
      <c r="M3" s="6"/>
      <c r="N3" s="6"/>
      <c r="O3" s="6"/>
      <c r="P3" s="6"/>
      <c r="Q3" s="6"/>
    </row>
    <row r="4" spans="1:17" x14ac:dyDescent="0.35">
      <c r="A4" s="1">
        <v>0.2</v>
      </c>
      <c r="B4" s="1">
        <f t="shared" si="0"/>
        <v>0.19739555984988078</v>
      </c>
      <c r="C4" s="1">
        <f t="shared" si="1"/>
        <v>0.2</v>
      </c>
      <c r="D4" s="1">
        <f t="shared" si="2"/>
        <v>-7.8958223939952325E-3</v>
      </c>
      <c r="E4" s="1">
        <f t="shared" si="3"/>
        <v>8.0000000000000019E-3</v>
      </c>
      <c r="F4" s="1">
        <f t="shared" si="4"/>
        <v>-3.1583289575980937E-4</v>
      </c>
      <c r="G4" s="1">
        <f t="shared" si="5"/>
        <v>3.2000000000000019E-4</v>
      </c>
      <c r="I4" s="6" t="s">
        <v>2</v>
      </c>
      <c r="J4" s="6">
        <v>0.99938540514759766</v>
      </c>
      <c r="K4" s="6"/>
      <c r="L4" s="6"/>
      <c r="M4" s="6"/>
      <c r="N4" s="6"/>
      <c r="O4" s="6"/>
      <c r="P4" s="6"/>
      <c r="Q4" s="6"/>
    </row>
    <row r="5" spans="1:17" x14ac:dyDescent="0.35">
      <c r="A5" s="1">
        <v>0.3</v>
      </c>
      <c r="B5" s="1">
        <f t="shared" si="0"/>
        <v>0.2914567944778671</v>
      </c>
      <c r="C5" s="1">
        <f t="shared" si="1"/>
        <v>0.3</v>
      </c>
      <c r="D5" s="1">
        <f t="shared" si="2"/>
        <v>-2.6231111503008039E-2</v>
      </c>
      <c r="E5" s="1">
        <f t="shared" si="3"/>
        <v>2.7E-2</v>
      </c>
      <c r="F5" s="1">
        <f t="shared" si="4"/>
        <v>-2.3608000352707235E-3</v>
      </c>
      <c r="G5" s="1">
        <f t="shared" si="5"/>
        <v>2.4299999999999999E-3</v>
      </c>
      <c r="I5" s="6" t="s">
        <v>3</v>
      </c>
      <c r="J5" s="6">
        <v>0.99877118802202802</v>
      </c>
      <c r="K5" s="6"/>
      <c r="L5" s="6"/>
      <c r="M5" s="6"/>
      <c r="N5" s="6"/>
      <c r="O5" s="6"/>
      <c r="P5" s="6"/>
      <c r="Q5" s="6"/>
    </row>
    <row r="6" spans="1:17" x14ac:dyDescent="0.35">
      <c r="A6" s="1">
        <v>0.4</v>
      </c>
      <c r="B6" s="1">
        <f t="shared" si="0"/>
        <v>0.3805063771123649</v>
      </c>
      <c r="C6" s="1">
        <f t="shared" si="1"/>
        <v>0.4</v>
      </c>
      <c r="D6" s="1">
        <f t="shared" si="2"/>
        <v>-6.0881020337978396E-2</v>
      </c>
      <c r="E6" s="1">
        <f t="shared" si="3"/>
        <v>6.4000000000000015E-2</v>
      </c>
      <c r="F6" s="1">
        <f t="shared" si="4"/>
        <v>-9.7409632540765463E-3</v>
      </c>
      <c r="G6" s="1">
        <f t="shared" si="5"/>
        <v>1.0240000000000006E-2</v>
      </c>
      <c r="I6" s="6" t="s">
        <v>4</v>
      </c>
      <c r="J6" s="6">
        <v>0.99870651370739805</v>
      </c>
      <c r="K6" s="6"/>
      <c r="L6" s="6"/>
      <c r="M6" s="6"/>
      <c r="N6" s="6"/>
      <c r="O6" s="6"/>
      <c r="P6" s="6"/>
      <c r="Q6" s="6"/>
    </row>
    <row r="7" spans="1:17" x14ac:dyDescent="0.35">
      <c r="A7" s="1">
        <v>0.5</v>
      </c>
      <c r="B7" s="1">
        <f t="shared" si="0"/>
        <v>0.46364760900080609</v>
      </c>
      <c r="C7" s="1">
        <f t="shared" si="1"/>
        <v>0.5</v>
      </c>
      <c r="D7" s="1">
        <f t="shared" si="2"/>
        <v>-0.11591190225020152</v>
      </c>
      <c r="E7" s="1">
        <f t="shared" si="3"/>
        <v>0.125</v>
      </c>
      <c r="F7" s="1">
        <f t="shared" si="4"/>
        <v>-2.8977975562550381E-2</v>
      </c>
      <c r="G7" s="1">
        <f t="shared" si="5"/>
        <v>3.125E-2</v>
      </c>
      <c r="I7" s="6" t="s">
        <v>5</v>
      </c>
      <c r="J7" s="6">
        <v>1.1750192433896675E-2</v>
      </c>
      <c r="K7" s="6"/>
      <c r="L7" s="6"/>
      <c r="M7" s="6"/>
      <c r="N7" s="6"/>
      <c r="O7" s="6"/>
      <c r="P7" s="6"/>
      <c r="Q7" s="6"/>
    </row>
    <row r="8" spans="1:17" ht="21.75" thickBot="1" x14ac:dyDescent="0.4">
      <c r="A8" s="1">
        <v>0.6</v>
      </c>
      <c r="B8" s="1">
        <f t="shared" si="0"/>
        <v>0.54041950027058416</v>
      </c>
      <c r="C8" s="1">
        <f t="shared" si="1"/>
        <v>0.6</v>
      </c>
      <c r="D8" s="1">
        <f t="shared" si="2"/>
        <v>-0.19455102009741029</v>
      </c>
      <c r="E8" s="1">
        <f t="shared" si="3"/>
        <v>0.216</v>
      </c>
      <c r="F8" s="1">
        <f t="shared" si="4"/>
        <v>-7.0038367235067706E-2</v>
      </c>
      <c r="G8" s="1">
        <f t="shared" si="5"/>
        <v>7.7759999999999996E-2</v>
      </c>
      <c r="I8" s="7" t="s">
        <v>6</v>
      </c>
      <c r="J8" s="7">
        <v>101</v>
      </c>
      <c r="K8" s="6"/>
      <c r="L8" s="6"/>
      <c r="M8" s="6"/>
      <c r="N8" s="6"/>
      <c r="O8" s="6"/>
      <c r="P8" s="6"/>
      <c r="Q8" s="6"/>
    </row>
    <row r="9" spans="1:17" x14ac:dyDescent="0.35">
      <c r="A9" s="1">
        <v>0.7</v>
      </c>
      <c r="B9" s="1">
        <f t="shared" si="0"/>
        <v>0.61072596438920856</v>
      </c>
      <c r="C9" s="1">
        <f t="shared" si="1"/>
        <v>0.7</v>
      </c>
      <c r="D9" s="1">
        <f t="shared" si="2"/>
        <v>-0.29925572255071214</v>
      </c>
      <c r="E9" s="1">
        <f t="shared" si="3"/>
        <v>0.34299999999999992</v>
      </c>
      <c r="F9" s="1">
        <f t="shared" si="4"/>
        <v>-0.14663530404984892</v>
      </c>
      <c r="G9" s="1">
        <f t="shared" si="5"/>
        <v>0.16806999999999994</v>
      </c>
      <c r="I9" s="6"/>
      <c r="J9" s="6"/>
      <c r="K9" s="6"/>
      <c r="L9" s="6"/>
      <c r="M9" s="6"/>
      <c r="N9" s="6"/>
      <c r="O9" s="6"/>
      <c r="P9" s="6"/>
      <c r="Q9" s="6"/>
    </row>
    <row r="10" spans="1:17" ht="21.75" thickBot="1" x14ac:dyDescent="0.4">
      <c r="A10" s="1">
        <v>0.8</v>
      </c>
      <c r="B10" s="1">
        <f t="shared" si="0"/>
        <v>0.67474094222355274</v>
      </c>
      <c r="C10" s="1">
        <f t="shared" si="1"/>
        <v>0.8</v>
      </c>
      <c r="D10" s="1">
        <f t="shared" si="2"/>
        <v>-0.43183420302307385</v>
      </c>
      <c r="E10" s="1">
        <f t="shared" si="3"/>
        <v>0.51200000000000012</v>
      </c>
      <c r="F10" s="1">
        <f t="shared" si="4"/>
        <v>-0.2763738899347673</v>
      </c>
      <c r="G10" s="1">
        <f t="shared" si="5"/>
        <v>0.32768000000000019</v>
      </c>
      <c r="I10" s="6" t="s">
        <v>7</v>
      </c>
      <c r="J10" s="6"/>
      <c r="K10" s="6"/>
      <c r="L10" s="6"/>
      <c r="M10" s="6"/>
      <c r="N10" s="6"/>
      <c r="O10" s="6"/>
      <c r="P10" s="6"/>
      <c r="Q10" s="6"/>
    </row>
    <row r="11" spans="1:17" x14ac:dyDescent="0.35">
      <c r="A11" s="1">
        <v>0.9</v>
      </c>
      <c r="B11" s="1">
        <f t="shared" si="0"/>
        <v>0.73281510178650655</v>
      </c>
      <c r="C11" s="1">
        <f t="shared" si="1"/>
        <v>0.9</v>
      </c>
      <c r="D11" s="1">
        <f t="shared" si="2"/>
        <v>-0.59358023244707037</v>
      </c>
      <c r="E11" s="1">
        <f t="shared" si="3"/>
        <v>0.72900000000000009</v>
      </c>
      <c r="F11" s="1">
        <f t="shared" si="4"/>
        <v>-0.48079998828212706</v>
      </c>
      <c r="G11" s="1">
        <f t="shared" si="5"/>
        <v>0.59049000000000018</v>
      </c>
      <c r="I11" s="4"/>
      <c r="J11" s="4" t="s">
        <v>12</v>
      </c>
      <c r="K11" s="4" t="s">
        <v>13</v>
      </c>
      <c r="L11" s="4" t="s">
        <v>14</v>
      </c>
      <c r="M11" s="4" t="s">
        <v>15</v>
      </c>
      <c r="N11" s="4" t="s">
        <v>16</v>
      </c>
      <c r="O11" s="6"/>
      <c r="P11" s="6"/>
      <c r="Q11" s="6"/>
    </row>
    <row r="12" spans="1:17" x14ac:dyDescent="0.35">
      <c r="A12" s="1">
        <v>1</v>
      </c>
      <c r="B12" s="1">
        <f t="shared" si="0"/>
        <v>0.78539816339744828</v>
      </c>
      <c r="C12" s="1">
        <f t="shared" si="1"/>
        <v>1</v>
      </c>
      <c r="D12" s="1">
        <f t="shared" si="2"/>
        <v>-0.78539816339744828</v>
      </c>
      <c r="E12" s="1">
        <f t="shared" si="3"/>
        <v>1</v>
      </c>
      <c r="F12" s="1">
        <f t="shared" si="4"/>
        <v>-0.78539816339744828</v>
      </c>
      <c r="G12" s="1">
        <f t="shared" si="5"/>
        <v>1</v>
      </c>
      <c r="I12" s="6" t="s">
        <v>8</v>
      </c>
      <c r="J12" s="6">
        <v>5</v>
      </c>
      <c r="K12" s="6">
        <v>10.660906467397433</v>
      </c>
      <c r="L12" s="6">
        <v>2.1321812934794866</v>
      </c>
      <c r="M12" s="6">
        <v>15443.088863551644</v>
      </c>
      <c r="N12" s="6">
        <v>1.4390808674318387E-136</v>
      </c>
      <c r="O12" s="6"/>
      <c r="P12" s="6"/>
      <c r="Q12" s="6"/>
    </row>
    <row r="13" spans="1:17" x14ac:dyDescent="0.35">
      <c r="A13" s="1">
        <v>1.1000000000000001</v>
      </c>
      <c r="B13" s="1">
        <f t="shared" si="0"/>
        <v>0.83298126667443173</v>
      </c>
      <c r="C13" s="1">
        <f t="shared" si="1"/>
        <v>1.1000000000000001</v>
      </c>
      <c r="D13" s="1">
        <f t="shared" si="2"/>
        <v>-1.0079073326760626</v>
      </c>
      <c r="E13" s="1">
        <f t="shared" si="3"/>
        <v>1.3310000000000004</v>
      </c>
      <c r="F13" s="1">
        <f t="shared" si="4"/>
        <v>-1.2195678725380359</v>
      </c>
      <c r="G13" s="1">
        <f t="shared" si="5"/>
        <v>1.6105100000000006</v>
      </c>
      <c r="I13" s="6" t="s">
        <v>9</v>
      </c>
      <c r="J13" s="6">
        <v>95</v>
      </c>
      <c r="K13" s="6">
        <v>1.3116367112192254E-2</v>
      </c>
      <c r="L13" s="6">
        <v>1.3806702223360267E-4</v>
      </c>
      <c r="M13" s="6"/>
      <c r="N13" s="6"/>
      <c r="O13" s="6"/>
      <c r="P13" s="6"/>
      <c r="Q13" s="6"/>
    </row>
    <row r="14" spans="1:17" ht="21.75" thickBot="1" x14ac:dyDescent="0.4">
      <c r="A14" s="1">
        <v>1.2</v>
      </c>
      <c r="B14" s="1">
        <f t="shared" si="0"/>
        <v>0.87605805059819342</v>
      </c>
      <c r="C14" s="1">
        <f t="shared" si="1"/>
        <v>1.2</v>
      </c>
      <c r="D14" s="1">
        <f t="shared" si="2"/>
        <v>-1.2615235928613984</v>
      </c>
      <c r="E14" s="1">
        <f t="shared" si="3"/>
        <v>1.728</v>
      </c>
      <c r="F14" s="1">
        <f t="shared" si="4"/>
        <v>-1.8165939737204138</v>
      </c>
      <c r="G14" s="1">
        <f t="shared" si="5"/>
        <v>2.4883199999999999</v>
      </c>
      <c r="I14" s="7" t="s">
        <v>10</v>
      </c>
      <c r="J14" s="7">
        <v>100</v>
      </c>
      <c r="K14" s="7">
        <v>10.674022834509625</v>
      </c>
      <c r="L14" s="7"/>
      <c r="M14" s="7"/>
      <c r="N14" s="7"/>
      <c r="O14" s="6"/>
      <c r="P14" s="6"/>
      <c r="Q14" s="6"/>
    </row>
    <row r="15" spans="1:17" ht="21.75" thickBot="1" x14ac:dyDescent="0.4">
      <c r="A15" s="1">
        <v>1.3</v>
      </c>
      <c r="B15" s="1">
        <f t="shared" si="0"/>
        <v>0.91510070055336046</v>
      </c>
      <c r="C15" s="1">
        <f t="shared" si="1"/>
        <v>1.3</v>
      </c>
      <c r="D15" s="1">
        <f t="shared" si="2"/>
        <v>-1.5465201839351794</v>
      </c>
      <c r="E15" s="1">
        <f t="shared" si="3"/>
        <v>2.1970000000000005</v>
      </c>
      <c r="F15" s="1">
        <f t="shared" si="4"/>
        <v>-2.6136191108504532</v>
      </c>
      <c r="G15" s="1">
        <f t="shared" si="5"/>
        <v>3.712930000000001</v>
      </c>
      <c r="I15" s="6"/>
      <c r="J15" s="6"/>
      <c r="K15" s="6"/>
      <c r="L15" s="6"/>
      <c r="M15" s="6"/>
      <c r="N15" s="6"/>
      <c r="O15" s="6"/>
      <c r="P15" s="6"/>
      <c r="Q15" s="6"/>
    </row>
    <row r="16" spans="1:17" x14ac:dyDescent="0.35">
      <c r="A16" s="1">
        <v>1.4</v>
      </c>
      <c r="B16" s="1">
        <f t="shared" si="0"/>
        <v>0.95054684081207508</v>
      </c>
      <c r="C16" s="1">
        <f t="shared" si="1"/>
        <v>1.4</v>
      </c>
      <c r="D16" s="1">
        <f t="shared" si="2"/>
        <v>-1.8630718079916668</v>
      </c>
      <c r="E16" s="1">
        <f t="shared" si="3"/>
        <v>2.7439999999999993</v>
      </c>
      <c r="F16" s="1">
        <f t="shared" si="4"/>
        <v>-3.6516207436636665</v>
      </c>
      <c r="G16" s="1">
        <f t="shared" si="5"/>
        <v>5.3782399999999981</v>
      </c>
      <c r="I16" s="4"/>
      <c r="J16" s="4" t="s">
        <v>17</v>
      </c>
      <c r="K16" s="4" t="s">
        <v>5</v>
      </c>
      <c r="L16" s="4" t="s">
        <v>18</v>
      </c>
      <c r="M16" s="4" t="s">
        <v>19</v>
      </c>
      <c r="N16" s="4" t="s">
        <v>20</v>
      </c>
      <c r="O16" s="4" t="s">
        <v>21</v>
      </c>
      <c r="P16" s="4" t="s">
        <v>22</v>
      </c>
      <c r="Q16" s="4" t="s">
        <v>23</v>
      </c>
    </row>
    <row r="17" spans="1:17" x14ac:dyDescent="0.35">
      <c r="A17" s="1">
        <v>1.5</v>
      </c>
      <c r="B17" s="1">
        <f t="shared" si="0"/>
        <v>0.98279372324732905</v>
      </c>
      <c r="C17" s="1">
        <f t="shared" si="1"/>
        <v>1.5</v>
      </c>
      <c r="D17" s="1">
        <f t="shared" si="2"/>
        <v>-2.2112858773064903</v>
      </c>
      <c r="E17" s="1">
        <f t="shared" si="3"/>
        <v>3.375</v>
      </c>
      <c r="F17" s="1">
        <f t="shared" si="4"/>
        <v>-4.9753932239396033</v>
      </c>
      <c r="G17" s="1">
        <f t="shared" si="5"/>
        <v>7.59375</v>
      </c>
      <c r="I17" s="6" t="s">
        <v>11</v>
      </c>
      <c r="J17" s="6">
        <v>4.1188176635987173E-2</v>
      </c>
      <c r="K17" s="6">
        <v>6.0171092792755719E-3</v>
      </c>
      <c r="L17" s="6">
        <v>6.8451767658349745</v>
      </c>
      <c r="M17" s="6">
        <v>7.4620946720532012E-10</v>
      </c>
      <c r="N17" s="6">
        <v>2.9242704401103103E-2</v>
      </c>
      <c r="O17" s="6">
        <v>5.3133648870871242E-2</v>
      </c>
      <c r="P17" s="6">
        <v>2.9242704401103103E-2</v>
      </c>
      <c r="Q17" s="6">
        <v>5.3133648870871242E-2</v>
      </c>
    </row>
    <row r="18" spans="1:17" x14ac:dyDescent="0.35">
      <c r="A18" s="1">
        <v>1.6</v>
      </c>
      <c r="B18" s="1">
        <f t="shared" si="0"/>
        <v>1.0121970114513341</v>
      </c>
      <c r="C18" s="1">
        <f t="shared" si="1"/>
        <v>1.6</v>
      </c>
      <c r="D18" s="1">
        <f t="shared" si="2"/>
        <v>-2.5912243493154157</v>
      </c>
      <c r="E18" s="1">
        <f t="shared" si="3"/>
        <v>4.096000000000001</v>
      </c>
      <c r="F18" s="1">
        <f t="shared" si="4"/>
        <v>-6.6335343342474662</v>
      </c>
      <c r="G18" s="1">
        <f t="shared" si="5"/>
        <v>10.485760000000006</v>
      </c>
      <c r="I18" s="6" t="s">
        <v>31</v>
      </c>
      <c r="J18" s="6">
        <v>0.85367407899023451</v>
      </c>
      <c r="K18" s="6">
        <v>8.8569678951283173E-3</v>
      </c>
      <c r="L18" s="6">
        <v>96.384461262390829</v>
      </c>
      <c r="M18" s="6">
        <v>1.4635930003066799E-96</v>
      </c>
      <c r="N18" s="6">
        <v>0.83609077458841508</v>
      </c>
      <c r="O18" s="6">
        <v>0.87125738339205394</v>
      </c>
      <c r="P18" s="6">
        <v>0.83609077458841508</v>
      </c>
      <c r="Q18" s="6">
        <v>0.87125738339205394</v>
      </c>
    </row>
    <row r="19" spans="1:17" x14ac:dyDescent="0.35">
      <c r="A19" s="1">
        <v>1.7</v>
      </c>
      <c r="B19" s="1">
        <f t="shared" si="0"/>
        <v>1.0390722595360911</v>
      </c>
      <c r="C19" s="1">
        <f t="shared" si="1"/>
        <v>1.7</v>
      </c>
      <c r="D19" s="1">
        <f t="shared" si="2"/>
        <v>-3.0029188300593028</v>
      </c>
      <c r="E19" s="1">
        <f t="shared" si="3"/>
        <v>4.9129999999999994</v>
      </c>
      <c r="F19" s="1">
        <f t="shared" si="4"/>
        <v>-8.6784354188713841</v>
      </c>
      <c r="G19" s="1">
        <f t="shared" si="5"/>
        <v>14.198569999999997</v>
      </c>
      <c r="I19" s="6" t="s">
        <v>37</v>
      </c>
      <c r="J19" s="6">
        <v>0.24498373890407696</v>
      </c>
      <c r="K19" s="6">
        <v>5.7745169224958388E-3</v>
      </c>
      <c r="L19" s="6">
        <v>42.424975490104039</v>
      </c>
      <c r="M19" s="6">
        <v>1.5122523101916067E-63</v>
      </c>
      <c r="N19" s="6">
        <v>0.23351987338893263</v>
      </c>
      <c r="O19" s="6">
        <v>0.25644760441922132</v>
      </c>
      <c r="P19" s="6">
        <v>0.23351987338893263</v>
      </c>
      <c r="Q19" s="6">
        <v>0.25644760441922132</v>
      </c>
    </row>
    <row r="20" spans="1:17" x14ac:dyDescent="0.35">
      <c r="A20" s="1">
        <v>1.8</v>
      </c>
      <c r="B20" s="1">
        <f t="shared" si="0"/>
        <v>1.0636978224025597</v>
      </c>
      <c r="C20" s="1">
        <f t="shared" si="1"/>
        <v>1.8</v>
      </c>
      <c r="D20" s="1">
        <f t="shared" si="2"/>
        <v>-3.4463809445842939</v>
      </c>
      <c r="E20" s="1">
        <f t="shared" si="3"/>
        <v>5.8320000000000007</v>
      </c>
      <c r="F20" s="1">
        <f t="shared" si="4"/>
        <v>-11.166274260453113</v>
      </c>
      <c r="G20" s="1">
        <f t="shared" si="5"/>
        <v>18.895680000000006</v>
      </c>
      <c r="I20" s="6" t="s">
        <v>34</v>
      </c>
      <c r="J20" s="6">
        <v>6.4504167939589796E-2</v>
      </c>
      <c r="K20" s="6">
        <v>2.1372772580530632E-3</v>
      </c>
      <c r="L20" s="6">
        <v>30.180533525327167</v>
      </c>
      <c r="M20" s="6">
        <v>1.7957930474550554E-50</v>
      </c>
      <c r="N20" s="6">
        <v>6.0261136118270477E-2</v>
      </c>
      <c r="O20" s="6">
        <v>6.8747199760909122E-2</v>
      </c>
      <c r="P20" s="6">
        <v>6.0261136118270477E-2</v>
      </c>
      <c r="Q20" s="6">
        <v>6.8747199760909122E-2</v>
      </c>
    </row>
    <row r="21" spans="1:17" x14ac:dyDescent="0.35">
      <c r="A21" s="1">
        <v>1.9</v>
      </c>
      <c r="B21" s="1">
        <f t="shared" si="0"/>
        <v>1.0863183977578734</v>
      </c>
      <c r="C21" s="1">
        <f t="shared" si="1"/>
        <v>1.9</v>
      </c>
      <c r="D21" s="1">
        <f t="shared" si="2"/>
        <v>-3.9216094159059227</v>
      </c>
      <c r="E21" s="1">
        <f t="shared" si="3"/>
        <v>6.8589999999999991</v>
      </c>
      <c r="F21" s="1">
        <f t="shared" si="4"/>
        <v>-14.157009991420383</v>
      </c>
      <c r="G21" s="1">
        <f t="shared" si="5"/>
        <v>24.76099</v>
      </c>
      <c r="I21" s="6" t="s">
        <v>38</v>
      </c>
      <c r="J21" s="6">
        <v>3.7312015421369126E-3</v>
      </c>
      <c r="K21" s="6">
        <v>1.6007301927193523E-4</v>
      </c>
      <c r="L21" s="6">
        <v>23.309371929808314</v>
      </c>
      <c r="M21" s="6">
        <v>4.4511407214566795E-41</v>
      </c>
      <c r="N21" s="6">
        <v>3.4134164199931482E-3</v>
      </c>
      <c r="O21" s="6">
        <v>4.0489866642806766E-3</v>
      </c>
      <c r="P21" s="6">
        <v>3.4134164199931482E-3</v>
      </c>
      <c r="Q21" s="6">
        <v>4.0489866642806766E-3</v>
      </c>
    </row>
    <row r="22" spans="1:17" ht="21.75" thickBot="1" x14ac:dyDescent="0.4">
      <c r="A22" s="1">
        <v>2</v>
      </c>
      <c r="B22" s="1">
        <f t="shared" si="0"/>
        <v>1.1071487177940904</v>
      </c>
      <c r="C22" s="1">
        <f t="shared" si="1"/>
        <v>2</v>
      </c>
      <c r="D22" s="1">
        <f t="shared" si="2"/>
        <v>-4.4285948711763616</v>
      </c>
      <c r="E22" s="1">
        <f t="shared" si="3"/>
        <v>8</v>
      </c>
      <c r="F22" s="1">
        <f t="shared" si="4"/>
        <v>-17.714379484705447</v>
      </c>
      <c r="G22" s="1">
        <f t="shared" si="5"/>
        <v>32</v>
      </c>
      <c r="I22" s="7" t="s">
        <v>36</v>
      </c>
      <c r="J22" s="7">
        <v>1.9341213654875756E-4</v>
      </c>
      <c r="K22" s="7">
        <v>9.9302995129346733E-6</v>
      </c>
      <c r="L22" s="7">
        <v>19.47696907800508</v>
      </c>
      <c r="M22" s="7">
        <v>6.115366232967701E-35</v>
      </c>
      <c r="N22" s="7">
        <v>1.7369799947559384E-4</v>
      </c>
      <c r="O22" s="7">
        <v>2.1312627362192127E-4</v>
      </c>
      <c r="P22" s="7">
        <v>1.7369799947559384E-4</v>
      </c>
      <c r="Q22" s="7">
        <v>2.1312627362192127E-4</v>
      </c>
    </row>
    <row r="23" spans="1:17" x14ac:dyDescent="0.35">
      <c r="A23" s="1">
        <v>2.1</v>
      </c>
      <c r="B23" s="1">
        <f t="shared" si="0"/>
        <v>1.1263771168937977</v>
      </c>
      <c r="C23" s="1">
        <f t="shared" si="1"/>
        <v>2.1</v>
      </c>
      <c r="D23" s="1">
        <f t="shared" si="2"/>
        <v>-4.9673230855016479</v>
      </c>
      <c r="E23" s="1">
        <f t="shared" si="3"/>
        <v>9.261000000000001</v>
      </c>
      <c r="F23" s="1">
        <f t="shared" si="4"/>
        <v>-21.905894807062268</v>
      </c>
      <c r="G23" s="1">
        <f t="shared" si="5"/>
        <v>40.841010000000004</v>
      </c>
      <c r="I23" s="6"/>
      <c r="J23" s="6"/>
      <c r="K23" s="6"/>
      <c r="L23" s="6"/>
      <c r="M23" s="6"/>
      <c r="N23" s="6"/>
      <c r="O23" s="6"/>
      <c r="P23" s="6"/>
      <c r="Q23" s="6"/>
    </row>
    <row r="24" spans="1:17" x14ac:dyDescent="0.35">
      <c r="A24" s="1">
        <v>2.2000000000000002</v>
      </c>
      <c r="B24" s="1">
        <f t="shared" si="0"/>
        <v>1.1441688336680205</v>
      </c>
      <c r="C24" s="1">
        <f t="shared" si="1"/>
        <v>2.2000000000000002</v>
      </c>
      <c r="D24" s="1">
        <f t="shared" si="2"/>
        <v>-5.5377771549532202</v>
      </c>
      <c r="E24" s="1">
        <f t="shared" si="3"/>
        <v>10.648000000000003</v>
      </c>
      <c r="F24" s="1">
        <f t="shared" si="4"/>
        <v>-26.802841429973586</v>
      </c>
      <c r="G24" s="1">
        <f t="shared" si="5"/>
        <v>51.536320000000018</v>
      </c>
      <c r="I24" s="6"/>
      <c r="J24" s="6"/>
      <c r="K24" s="6"/>
      <c r="L24" s="6"/>
      <c r="M24" s="6"/>
      <c r="N24" s="6"/>
      <c r="O24" s="6"/>
      <c r="P24" s="6"/>
      <c r="Q24" s="6"/>
    </row>
    <row r="25" spans="1:17" x14ac:dyDescent="0.35">
      <c r="A25" s="1">
        <v>2.2999999999999998</v>
      </c>
      <c r="B25" s="1">
        <f t="shared" si="0"/>
        <v>1.1606689862534056</v>
      </c>
      <c r="C25" s="1">
        <f t="shared" si="1"/>
        <v>2.2999999999999998</v>
      </c>
      <c r="D25" s="1">
        <f t="shared" si="2"/>
        <v>-6.1399389372805144</v>
      </c>
      <c r="E25" s="1">
        <f t="shared" si="3"/>
        <v>12.166999999999996</v>
      </c>
      <c r="F25" s="1">
        <f t="shared" si="4"/>
        <v>-32.480276978213915</v>
      </c>
      <c r="G25" s="1">
        <f t="shared" si="5"/>
        <v>64.36342999999998</v>
      </c>
      <c r="I25" s="6"/>
      <c r="J25" s="6"/>
      <c r="K25" s="6"/>
      <c r="L25" s="6"/>
      <c r="M25" s="6"/>
      <c r="N25" s="6"/>
      <c r="O25" s="6"/>
      <c r="P25" s="6"/>
      <c r="Q25" s="6"/>
    </row>
    <row r="26" spans="1:17" x14ac:dyDescent="0.35">
      <c r="A26" s="1">
        <v>2.4</v>
      </c>
      <c r="B26" s="1">
        <f t="shared" si="0"/>
        <v>1.176005207095135</v>
      </c>
      <c r="C26" s="1">
        <f t="shared" si="1"/>
        <v>2.4</v>
      </c>
      <c r="D26" s="1">
        <f t="shared" si="2"/>
        <v>-6.773789992867977</v>
      </c>
      <c r="E26" s="1">
        <f t="shared" si="3"/>
        <v>13.824</v>
      </c>
      <c r="F26" s="1">
        <f t="shared" si="4"/>
        <v>-39.017030358919548</v>
      </c>
      <c r="G26" s="1">
        <f t="shared" si="5"/>
        <v>79.626239999999996</v>
      </c>
      <c r="I26" s="6" t="s">
        <v>24</v>
      </c>
      <c r="J26" s="6"/>
      <c r="K26" s="6"/>
      <c r="L26" s="6"/>
      <c r="M26" s="6"/>
      <c r="N26" s="6"/>
      <c r="O26" s="6"/>
      <c r="P26" s="6"/>
      <c r="Q26" s="6"/>
    </row>
    <row r="27" spans="1:17" ht="21.75" thickBot="1" x14ac:dyDescent="0.4">
      <c r="A27" s="1">
        <v>2.5</v>
      </c>
      <c r="B27" s="1">
        <f t="shared" si="0"/>
        <v>1.1902899496825317</v>
      </c>
      <c r="C27" s="1">
        <f t="shared" si="1"/>
        <v>2.5</v>
      </c>
      <c r="D27" s="1">
        <f t="shared" si="2"/>
        <v>-7.4393121855158224</v>
      </c>
      <c r="E27" s="1">
        <f t="shared" si="3"/>
        <v>15.625</v>
      </c>
      <c r="F27" s="1">
        <f t="shared" si="4"/>
        <v>-46.495701159473896</v>
      </c>
      <c r="G27" s="1">
        <f t="shared" si="5"/>
        <v>97.65625</v>
      </c>
      <c r="I27" s="6"/>
      <c r="J27" s="6"/>
      <c r="K27" s="6"/>
      <c r="L27" s="6"/>
      <c r="M27" s="6"/>
      <c r="N27" s="6"/>
      <c r="O27" s="6"/>
      <c r="P27" s="6"/>
      <c r="Q27" s="6"/>
    </row>
    <row r="28" spans="1:17" x14ac:dyDescent="0.35">
      <c r="A28" s="1">
        <v>2.6</v>
      </c>
      <c r="B28" s="1">
        <f t="shared" si="0"/>
        <v>1.2036224929766774</v>
      </c>
      <c r="C28" s="1">
        <f t="shared" si="1"/>
        <v>2.6</v>
      </c>
      <c r="D28" s="1">
        <f t="shared" si="2"/>
        <v>-8.1364880525223402</v>
      </c>
      <c r="E28" s="1">
        <f t="shared" si="3"/>
        <v>17.576000000000004</v>
      </c>
      <c r="F28" s="1">
        <f t="shared" si="4"/>
        <v>-55.002659235051027</v>
      </c>
      <c r="G28" s="1">
        <f t="shared" si="5"/>
        <v>118.81376000000003</v>
      </c>
      <c r="I28" s="4" t="s">
        <v>25</v>
      </c>
      <c r="J28" s="4" t="s">
        <v>39</v>
      </c>
      <c r="K28" s="4" t="s">
        <v>27</v>
      </c>
      <c r="L28" s="6"/>
      <c r="M28" s="6"/>
      <c r="N28" s="6"/>
      <c r="O28" s="6"/>
      <c r="P28" s="6"/>
      <c r="Q28" s="6"/>
    </row>
    <row r="29" spans="1:17" x14ac:dyDescent="0.35">
      <c r="A29" s="1">
        <v>2.7</v>
      </c>
      <c r="B29" s="1">
        <f t="shared" si="0"/>
        <v>1.2160906747839564</v>
      </c>
      <c r="C29" s="1">
        <f t="shared" si="1"/>
        <v>2.7</v>
      </c>
      <c r="D29" s="1">
        <f t="shared" si="2"/>
        <v>-8.8653010191750425</v>
      </c>
      <c r="E29" s="1">
        <f t="shared" si="3"/>
        <v>19.683000000000003</v>
      </c>
      <c r="F29" s="1">
        <f t="shared" si="4"/>
        <v>-64.628044429786073</v>
      </c>
      <c r="G29" s="1">
        <f t="shared" si="5"/>
        <v>143.48907000000005</v>
      </c>
      <c r="I29" s="6">
        <v>1</v>
      </c>
      <c r="J29" s="6">
        <v>4.1188176635987173E-2</v>
      </c>
      <c r="K29" s="6">
        <v>-4.1188176635987173E-2</v>
      </c>
      <c r="L29" s="6"/>
      <c r="M29" s="6"/>
      <c r="N29" s="6"/>
      <c r="O29" s="6"/>
      <c r="P29" s="6"/>
      <c r="Q29" s="6"/>
    </row>
    <row r="30" spans="1:17" x14ac:dyDescent="0.35">
      <c r="A30" s="1">
        <v>2.8</v>
      </c>
      <c r="B30" s="1">
        <f t="shared" si="0"/>
        <v>1.2277723863741932</v>
      </c>
      <c r="C30" s="1">
        <f t="shared" si="1"/>
        <v>2.8</v>
      </c>
      <c r="D30" s="1">
        <f t="shared" si="2"/>
        <v>-9.6257355091736727</v>
      </c>
      <c r="E30" s="1">
        <f t="shared" si="3"/>
        <v>21.951999999999995</v>
      </c>
      <c r="F30" s="1">
        <f t="shared" si="4"/>
        <v>-75.465766391921591</v>
      </c>
      <c r="G30" s="1">
        <f t="shared" si="5"/>
        <v>172.10367999999994</v>
      </c>
      <c r="I30" s="6">
        <v>2</v>
      </c>
      <c r="J30" s="6">
        <v>0.12637588145730047</v>
      </c>
      <c r="K30" s="6">
        <v>-2.6707228966138433E-2</v>
      </c>
      <c r="L30" s="6"/>
      <c r="M30" s="6"/>
      <c r="N30" s="6"/>
      <c r="O30" s="6"/>
      <c r="P30" s="6"/>
      <c r="Q30" s="6"/>
    </row>
    <row r="31" spans="1:17" x14ac:dyDescent="0.35">
      <c r="A31" s="1">
        <v>2.9</v>
      </c>
      <c r="B31" s="1">
        <f t="shared" si="0"/>
        <v>1.2387368592520112</v>
      </c>
      <c r="C31" s="1">
        <f t="shared" si="1"/>
        <v>2.9</v>
      </c>
      <c r="D31" s="1">
        <f t="shared" si="2"/>
        <v>-10.417776986309415</v>
      </c>
      <c r="E31" s="1">
        <f t="shared" si="3"/>
        <v>24.388999999999999</v>
      </c>
      <c r="F31" s="1">
        <f t="shared" si="4"/>
        <v>-87.613504454862166</v>
      </c>
      <c r="G31" s="1">
        <f t="shared" si="5"/>
        <v>205.11148999999997</v>
      </c>
      <c r="I31" s="6">
        <v>3</v>
      </c>
      <c r="J31" s="6">
        <v>0.21050356114144331</v>
      </c>
      <c r="K31" s="6">
        <v>-1.3108001291562532E-2</v>
      </c>
      <c r="L31" s="6"/>
      <c r="M31" s="6"/>
      <c r="N31" s="6"/>
      <c r="O31" s="6"/>
      <c r="P31" s="6"/>
      <c r="Q31" s="6"/>
    </row>
    <row r="32" spans="1:17" x14ac:dyDescent="0.35">
      <c r="A32" s="1">
        <v>3</v>
      </c>
      <c r="B32" s="1">
        <f t="shared" si="0"/>
        <v>1.2490457723982544</v>
      </c>
      <c r="C32" s="1">
        <f t="shared" si="1"/>
        <v>3</v>
      </c>
      <c r="D32" s="1">
        <f t="shared" si="2"/>
        <v>-11.24141195158429</v>
      </c>
      <c r="E32" s="1">
        <f t="shared" si="3"/>
        <v>27</v>
      </c>
      <c r="F32" s="1">
        <f t="shared" si="4"/>
        <v>-101.17270756425862</v>
      </c>
      <c r="G32" s="1">
        <f t="shared" si="5"/>
        <v>243</v>
      </c>
      <c r="I32" s="6">
        <v>4</v>
      </c>
      <c r="J32" s="6">
        <v>0.29259747846656942</v>
      </c>
      <c r="K32" s="6">
        <v>-1.1406839887023179E-3</v>
      </c>
      <c r="L32" s="6"/>
      <c r="M32" s="6"/>
      <c r="N32" s="6"/>
      <c r="O32" s="6"/>
      <c r="P32" s="6"/>
      <c r="Q32" s="6"/>
    </row>
    <row r="33" spans="1:17" x14ac:dyDescent="0.35">
      <c r="A33" s="1">
        <v>3.1</v>
      </c>
      <c r="B33" s="1">
        <f t="shared" si="0"/>
        <v>1.2587542052323633</v>
      </c>
      <c r="C33" s="1">
        <f t="shared" si="1"/>
        <v>3.1</v>
      </c>
      <c r="D33" s="1">
        <f t="shared" si="2"/>
        <v>-12.096627912283012</v>
      </c>
      <c r="E33" s="1">
        <f t="shared" si="3"/>
        <v>29.791000000000004</v>
      </c>
      <c r="F33" s="1">
        <f t="shared" si="4"/>
        <v>-116.24859423703977</v>
      </c>
      <c r="G33" s="1">
        <f t="shared" si="5"/>
        <v>286.29151000000007</v>
      </c>
      <c r="I33" s="6">
        <v>5</v>
      </c>
      <c r="J33" s="6">
        <v>0.37183685003268446</v>
      </c>
      <c r="K33" s="6">
        <v>8.6695270796804391E-3</v>
      </c>
      <c r="L33" s="6"/>
      <c r="M33" s="6"/>
      <c r="N33" s="6"/>
      <c r="O33" s="6"/>
      <c r="P33" s="6"/>
      <c r="Q33" s="6"/>
    </row>
    <row r="34" spans="1:17" x14ac:dyDescent="0.35">
      <c r="A34" s="1">
        <v>3.2</v>
      </c>
      <c r="B34" s="1">
        <f t="shared" si="0"/>
        <v>1.2679114584199251</v>
      </c>
      <c r="C34" s="1">
        <f t="shared" si="1"/>
        <v>3.2</v>
      </c>
      <c r="D34" s="1">
        <f t="shared" si="2"/>
        <v>-12.983413334220035</v>
      </c>
      <c r="E34" s="1">
        <f t="shared" si="3"/>
        <v>32.768000000000008</v>
      </c>
      <c r="F34" s="1">
        <f t="shared" si="4"/>
        <v>-132.95015254241321</v>
      </c>
      <c r="G34" s="1">
        <f t="shared" si="5"/>
        <v>335.5443200000002</v>
      </c>
      <c r="I34" s="6">
        <v>6</v>
      </c>
      <c r="J34" s="6">
        <v>0.44758962738897506</v>
      </c>
      <c r="K34" s="6">
        <v>1.6057981611831029E-2</v>
      </c>
      <c r="L34" s="6"/>
      <c r="M34" s="6"/>
      <c r="N34" s="6"/>
      <c r="O34" s="6"/>
      <c r="P34" s="6"/>
      <c r="Q34" s="6"/>
    </row>
    <row r="35" spans="1:17" x14ac:dyDescent="0.35">
      <c r="A35" s="1">
        <v>3.3</v>
      </c>
      <c r="B35" s="1">
        <f t="shared" si="0"/>
        <v>1.2765617616837088</v>
      </c>
      <c r="C35" s="1">
        <f t="shared" si="1"/>
        <v>3.3</v>
      </c>
      <c r="D35" s="1">
        <f t="shared" si="2"/>
        <v>-13.901757584735588</v>
      </c>
      <c r="E35" s="1">
        <f t="shared" si="3"/>
        <v>35.936999999999998</v>
      </c>
      <c r="F35" s="1">
        <f t="shared" si="4"/>
        <v>-151.39014009777054</v>
      </c>
      <c r="G35" s="1">
        <f t="shared" si="5"/>
        <v>391.35392999999988</v>
      </c>
      <c r="I35" s="6">
        <v>7</v>
      </c>
      <c r="J35" s="6">
        <v>0.5194174004579154</v>
      </c>
      <c r="K35" s="6">
        <v>2.1002099812668762E-2</v>
      </c>
      <c r="L35" s="6"/>
      <c r="M35" s="6"/>
      <c r="N35" s="6"/>
      <c r="O35" s="6"/>
      <c r="P35" s="6"/>
      <c r="Q35" s="6"/>
    </row>
    <row r="36" spans="1:17" x14ac:dyDescent="0.35">
      <c r="A36" s="1">
        <v>3.4</v>
      </c>
      <c r="B36" s="1">
        <f t="shared" si="0"/>
        <v>1.2847448850775784</v>
      </c>
      <c r="C36" s="1">
        <f t="shared" si="1"/>
        <v>3.4</v>
      </c>
      <c r="D36" s="1">
        <f t="shared" si="2"/>
        <v>-14.851650871496805</v>
      </c>
      <c r="E36" s="1">
        <f t="shared" si="3"/>
        <v>39.303999999999995</v>
      </c>
      <c r="F36" s="1">
        <f t="shared" si="4"/>
        <v>-171.68508407450304</v>
      </c>
      <c r="G36" s="1">
        <f t="shared" si="5"/>
        <v>454.35423999999989</v>
      </c>
      <c r="I36" s="6">
        <v>8</v>
      </c>
      <c r="J36" s="6">
        <v>0.58705755663870329</v>
      </c>
      <c r="K36" s="6">
        <v>2.3668407750505271E-2</v>
      </c>
      <c r="L36" s="6"/>
      <c r="M36" s="6"/>
      <c r="N36" s="6"/>
      <c r="O36" s="6"/>
      <c r="P36" s="6"/>
      <c r="Q36" s="6"/>
    </row>
    <row r="37" spans="1:17" x14ac:dyDescent="0.35">
      <c r="A37" s="1">
        <v>3.5</v>
      </c>
      <c r="B37" s="1">
        <f t="shared" si="0"/>
        <v>1.2924966677897853</v>
      </c>
      <c r="C37" s="1">
        <f t="shared" si="1"/>
        <v>3.5</v>
      </c>
      <c r="D37" s="1">
        <f t="shared" si="2"/>
        <v>-15.833084180424871</v>
      </c>
      <c r="E37" s="1">
        <f t="shared" si="3"/>
        <v>42.875</v>
      </c>
      <c r="F37" s="1">
        <f t="shared" si="4"/>
        <v>-193.95528121020467</v>
      </c>
      <c r="G37" s="1">
        <f t="shared" si="5"/>
        <v>525.21875</v>
      </c>
      <c r="I37" s="6">
        <v>9</v>
      </c>
      <c r="J37" s="6">
        <v>0.65039338677456326</v>
      </c>
      <c r="K37" s="6">
        <v>2.4347555448989477E-2</v>
      </c>
      <c r="L37" s="6"/>
      <c r="M37" s="6"/>
      <c r="N37" s="6"/>
      <c r="O37" s="6"/>
      <c r="P37" s="6"/>
      <c r="Q37" s="6"/>
    </row>
    <row r="38" spans="1:17" x14ac:dyDescent="0.35">
      <c r="A38" s="1">
        <v>3.6</v>
      </c>
      <c r="B38" s="1">
        <f t="shared" si="0"/>
        <v>1.2998494764564761</v>
      </c>
      <c r="C38" s="1">
        <f t="shared" si="1"/>
        <v>3.6</v>
      </c>
      <c r="D38" s="1">
        <f t="shared" si="2"/>
        <v>-16.846049214875933</v>
      </c>
      <c r="E38" s="1">
        <f t="shared" si="3"/>
        <v>46.656000000000006</v>
      </c>
      <c r="F38" s="1">
        <f t="shared" si="4"/>
        <v>-218.32479782479209</v>
      </c>
      <c r="G38" s="1">
        <f t="shared" si="5"/>
        <v>604.66176000000019</v>
      </c>
      <c r="I38" s="6">
        <v>10</v>
      </c>
      <c r="J38" s="6">
        <v>0.70942112774549781</v>
      </c>
      <c r="K38" s="6">
        <v>2.3393974041008736E-2</v>
      </c>
      <c r="L38" s="6"/>
      <c r="M38" s="6"/>
      <c r="N38" s="6"/>
      <c r="O38" s="6"/>
      <c r="P38" s="6"/>
      <c r="Q38" s="6"/>
    </row>
    <row r="39" spans="1:17" x14ac:dyDescent="0.35">
      <c r="A39" s="1">
        <v>3.7</v>
      </c>
      <c r="B39" s="1">
        <f t="shared" si="0"/>
        <v>1.3068326031691921</v>
      </c>
      <c r="C39" s="1">
        <f t="shared" si="1"/>
        <v>3.7</v>
      </c>
      <c r="D39" s="1">
        <f t="shared" si="2"/>
        <v>-17.890538337386243</v>
      </c>
      <c r="E39" s="1">
        <f t="shared" si="3"/>
        <v>50.653000000000006</v>
      </c>
      <c r="F39" s="1">
        <f t="shared" si="4"/>
        <v>-244.92146983881767</v>
      </c>
      <c r="G39" s="1">
        <f t="shared" si="5"/>
        <v>693.43957000000012</v>
      </c>
      <c r="I39" s="6">
        <v>11</v>
      </c>
      <c r="J39" s="6">
        <v>0.76421957826639808</v>
      </c>
      <c r="K39" s="6">
        <v>2.1178585131050198E-2</v>
      </c>
      <c r="L39" s="6"/>
      <c r="M39" s="6"/>
      <c r="N39" s="6"/>
      <c r="O39" s="6"/>
      <c r="P39" s="6"/>
      <c r="Q39" s="6"/>
    </row>
    <row r="40" spans="1:17" x14ac:dyDescent="0.35">
      <c r="A40" s="1">
        <v>3.8</v>
      </c>
      <c r="B40" s="1">
        <f t="shared" si="0"/>
        <v>1.313472611823808</v>
      </c>
      <c r="C40" s="1">
        <f t="shared" si="1"/>
        <v>3.8</v>
      </c>
      <c r="D40" s="1">
        <f t="shared" si="2"/>
        <v>-18.966544514735787</v>
      </c>
      <c r="E40" s="1">
        <f t="shared" si="3"/>
        <v>54.871999999999993</v>
      </c>
      <c r="F40" s="1">
        <f t="shared" si="4"/>
        <v>-273.87690279278479</v>
      </c>
      <c r="G40" s="1">
        <f t="shared" si="5"/>
        <v>792.35167999999999</v>
      </c>
      <c r="I40" s="6">
        <v>12</v>
      </c>
      <c r="J40" s="6">
        <v>0.8149248428783008</v>
      </c>
      <c r="K40" s="6">
        <v>1.8056423796130927E-2</v>
      </c>
      <c r="L40" s="6"/>
      <c r="M40" s="6"/>
      <c r="N40" s="6"/>
      <c r="O40" s="6"/>
      <c r="P40" s="6"/>
      <c r="Q40" s="6"/>
    </row>
    <row r="41" spans="1:17" x14ac:dyDescent="0.35">
      <c r="A41" s="1">
        <v>3.9</v>
      </c>
      <c r="B41" s="1">
        <f t="shared" si="0"/>
        <v>1.319793640151862</v>
      </c>
      <c r="C41" s="1">
        <f t="shared" si="1"/>
        <v>3.9</v>
      </c>
      <c r="D41" s="1">
        <f t="shared" si="2"/>
        <v>-20.074061266709819</v>
      </c>
      <c r="E41" s="1">
        <f t="shared" si="3"/>
        <v>59.318999999999996</v>
      </c>
      <c r="F41" s="1">
        <f t="shared" si="4"/>
        <v>-305.32647186665633</v>
      </c>
      <c r="G41" s="1">
        <f t="shared" si="5"/>
        <v>902.24198999999987</v>
      </c>
      <c r="I41" s="6">
        <v>13</v>
      </c>
      <c r="J41" s="6">
        <v>0.86171070018042462</v>
      </c>
      <c r="K41" s="6">
        <v>1.43473504177688E-2</v>
      </c>
      <c r="L41" s="6"/>
      <c r="M41" s="6"/>
      <c r="N41" s="6"/>
      <c r="O41" s="6"/>
      <c r="P41" s="6"/>
      <c r="Q41" s="6"/>
    </row>
    <row r="42" spans="1:17" x14ac:dyDescent="0.35">
      <c r="A42" s="1">
        <v>4</v>
      </c>
      <c r="B42" s="1">
        <f t="shared" si="0"/>
        <v>1.3258176636680326</v>
      </c>
      <c r="C42" s="1">
        <f t="shared" si="1"/>
        <v>4</v>
      </c>
      <c r="D42" s="1">
        <f t="shared" si="2"/>
        <v>-21.213082618688521</v>
      </c>
      <c r="E42" s="1">
        <f t="shared" si="3"/>
        <v>64</v>
      </c>
      <c r="F42" s="1">
        <f t="shared" si="4"/>
        <v>-339.40932189901633</v>
      </c>
      <c r="G42" s="1">
        <f t="shared" si="5"/>
        <v>1024</v>
      </c>
      <c r="I42" s="6">
        <v>14</v>
      </c>
      <c r="J42" s="6">
        <v>0.90477402540270202</v>
      </c>
      <c r="K42" s="6">
        <v>1.0326675150658438E-2</v>
      </c>
      <c r="L42" s="6"/>
      <c r="M42" s="6"/>
      <c r="N42" s="6"/>
      <c r="O42" s="6"/>
      <c r="P42" s="6"/>
      <c r="Q42" s="6"/>
    </row>
    <row r="43" spans="1:17" x14ac:dyDescent="0.35">
      <c r="A43" s="1">
        <v>4.0999999999999996</v>
      </c>
      <c r="B43" s="1">
        <f t="shared" si="0"/>
        <v>1.3315647268312361</v>
      </c>
      <c r="C43" s="1">
        <f t="shared" si="1"/>
        <v>4.0999999999999996</v>
      </c>
      <c r="D43" s="1">
        <f t="shared" si="2"/>
        <v>-22.383603058033078</v>
      </c>
      <c r="E43" s="1">
        <f t="shared" si="3"/>
        <v>68.920999999999992</v>
      </c>
      <c r="F43" s="1">
        <f t="shared" si="4"/>
        <v>-376.26836740553597</v>
      </c>
      <c r="G43" s="1">
        <f t="shared" si="5"/>
        <v>1158.5620099999996</v>
      </c>
      <c r="I43" s="6">
        <v>15</v>
      </c>
      <c r="J43" s="6">
        <v>0.94432431061918765</v>
      </c>
      <c r="K43" s="6">
        <v>6.2225301928874321E-3</v>
      </c>
      <c r="L43" s="6"/>
      <c r="M43" s="6"/>
      <c r="N43" s="6"/>
      <c r="O43" s="6"/>
      <c r="P43" s="6"/>
      <c r="Q43" s="6"/>
    </row>
    <row r="44" spans="1:17" x14ac:dyDescent="0.35">
      <c r="A44" s="1">
        <v>4.2</v>
      </c>
      <c r="B44" s="1">
        <f t="shared" si="0"/>
        <v>1.3370531459259951</v>
      </c>
      <c r="C44" s="1">
        <f t="shared" si="1"/>
        <v>4.2</v>
      </c>
      <c r="D44" s="1">
        <f t="shared" si="2"/>
        <v>-23.585617494134553</v>
      </c>
      <c r="E44" s="1">
        <f t="shared" si="3"/>
        <v>74.088000000000008</v>
      </c>
      <c r="F44" s="1">
        <f t="shared" si="4"/>
        <v>-416.05029259653355</v>
      </c>
      <c r="G44" s="1">
        <f t="shared" si="5"/>
        <v>1306.9123200000001</v>
      </c>
      <c r="I44" s="6">
        <v>16</v>
      </c>
      <c r="J44" s="6">
        <v>0.98057630845114474</v>
      </c>
      <c r="K44" s="6">
        <v>2.2174147961843138E-3</v>
      </c>
      <c r="L44" s="6"/>
      <c r="M44" s="6"/>
      <c r="N44" s="6"/>
      <c r="O44" s="6"/>
      <c r="P44" s="6"/>
      <c r="Q44" s="6"/>
    </row>
    <row r="45" spans="1:17" x14ac:dyDescent="0.35">
      <c r="A45" s="1">
        <v>4.3</v>
      </c>
      <c r="B45" s="1">
        <f t="shared" si="0"/>
        <v>1.3422996875030344</v>
      </c>
      <c r="C45" s="1">
        <f t="shared" si="1"/>
        <v>4.3</v>
      </c>
      <c r="D45" s="1">
        <f t="shared" si="2"/>
        <v>-24.819121221931105</v>
      </c>
      <c r="E45" s="1">
        <f t="shared" si="3"/>
        <v>79.506999999999991</v>
      </c>
      <c r="F45" s="1">
        <f t="shared" si="4"/>
        <v>-458.90555139350613</v>
      </c>
      <c r="G45" s="1">
        <f t="shared" si="5"/>
        <v>1470.0844299999999</v>
      </c>
      <c r="I45" s="6">
        <v>17</v>
      </c>
      <c r="J45" s="6">
        <v>1.0137449651735231</v>
      </c>
      <c r="K45" s="6">
        <v>-1.5479537221889661E-3</v>
      </c>
      <c r="L45" s="6"/>
      <c r="M45" s="6"/>
      <c r="N45" s="6"/>
      <c r="O45" s="6"/>
      <c r="P45" s="6"/>
      <c r="Q45" s="6"/>
    </row>
    <row r="46" spans="1:17" x14ac:dyDescent="0.35">
      <c r="A46" s="1">
        <v>4.4000000000000004</v>
      </c>
      <c r="B46" s="1">
        <f t="shared" si="0"/>
        <v>1.3473197256542637</v>
      </c>
      <c r="C46" s="1">
        <f t="shared" si="1"/>
        <v>4.4000000000000004</v>
      </c>
      <c r="D46" s="1">
        <f t="shared" si="2"/>
        <v>-26.08410988866655</v>
      </c>
      <c r="E46" s="1">
        <f t="shared" si="3"/>
        <v>85.184000000000026</v>
      </c>
      <c r="F46" s="1">
        <f t="shared" si="4"/>
        <v>-504.98836744458447</v>
      </c>
      <c r="G46" s="1">
        <f t="shared" si="5"/>
        <v>1649.1622400000006</v>
      </c>
      <c r="I46" s="6">
        <v>18</v>
      </c>
      <c r="J46" s="6">
        <v>1.0440419895346142</v>
      </c>
      <c r="K46" s="6">
        <v>-4.9697299985231869E-3</v>
      </c>
      <c r="L46" s="6"/>
      <c r="M46" s="6"/>
      <c r="N46" s="6"/>
      <c r="O46" s="6"/>
      <c r="P46" s="6"/>
      <c r="Q46" s="6"/>
    </row>
    <row r="47" spans="1:17" x14ac:dyDescent="0.35">
      <c r="A47" s="1">
        <v>4.5</v>
      </c>
      <c r="B47" s="1">
        <f t="shared" si="0"/>
        <v>1.3521273809209546</v>
      </c>
      <c r="C47" s="1">
        <f t="shared" si="1"/>
        <v>4.5</v>
      </c>
      <c r="D47" s="1">
        <f t="shared" si="2"/>
        <v>-27.380579463649333</v>
      </c>
      <c r="E47" s="1">
        <f t="shared" si="3"/>
        <v>91.125</v>
      </c>
      <c r="F47" s="1">
        <f t="shared" si="4"/>
        <v>-554.45673413889892</v>
      </c>
      <c r="G47" s="1">
        <f t="shared" si="5"/>
        <v>1845.28125</v>
      </c>
      <c r="I47" s="6">
        <v>19</v>
      </c>
      <c r="J47" s="6">
        <v>1.0716735708498875</v>
      </c>
      <c r="K47" s="6">
        <v>-7.9757484473277351E-3</v>
      </c>
      <c r="L47" s="6"/>
      <c r="M47" s="6"/>
      <c r="N47" s="6"/>
      <c r="O47" s="6"/>
      <c r="P47" s="6"/>
      <c r="Q47" s="6"/>
    </row>
    <row r="48" spans="1:17" x14ac:dyDescent="0.35">
      <c r="A48" s="1">
        <v>4.5999999999999996</v>
      </c>
      <c r="B48" s="1">
        <f t="shared" si="0"/>
        <v>1.3567356432310751</v>
      </c>
      <c r="C48" s="1">
        <f t="shared" si="1"/>
        <v>4.5999999999999996</v>
      </c>
      <c r="D48" s="1">
        <f t="shared" si="2"/>
        <v>-28.708526210769545</v>
      </c>
      <c r="E48" s="1">
        <f t="shared" si="3"/>
        <v>97.33599999999997</v>
      </c>
      <c r="F48" s="1">
        <f t="shared" si="4"/>
        <v>-607.47241461988347</v>
      </c>
      <c r="G48" s="1">
        <f t="shared" si="5"/>
        <v>2059.6297599999994</v>
      </c>
      <c r="I48" s="6">
        <v>20</v>
      </c>
      <c r="J48" s="6">
        <v>1.0968388958519397</v>
      </c>
      <c r="K48" s="6">
        <v>-1.05204980940663E-2</v>
      </c>
      <c r="L48" s="6"/>
      <c r="M48" s="6"/>
      <c r="N48" s="6"/>
      <c r="O48" s="6"/>
      <c r="P48" s="6"/>
      <c r="Q48" s="6"/>
    </row>
    <row r="49" spans="1:17" x14ac:dyDescent="0.35">
      <c r="A49" s="1">
        <v>4.7</v>
      </c>
      <c r="B49" s="1">
        <f t="shared" si="0"/>
        <v>1.3611564809206842</v>
      </c>
      <c r="C49" s="1">
        <f t="shared" si="1"/>
        <v>4.7</v>
      </c>
      <c r="D49" s="1">
        <f t="shared" si="2"/>
        <v>-30.067946663537917</v>
      </c>
      <c r="E49" s="1">
        <f t="shared" si="3"/>
        <v>103.82300000000002</v>
      </c>
      <c r="F49" s="1">
        <f t="shared" si="4"/>
        <v>-664.20094179755279</v>
      </c>
      <c r="G49" s="1">
        <f t="shared" si="5"/>
        <v>2293.4500700000008</v>
      </c>
      <c r="I49" s="6">
        <v>21</v>
      </c>
      <c r="J49" s="6">
        <v>1.1197292168191992</v>
      </c>
      <c r="K49" s="6">
        <v>-1.2580499025108827E-2</v>
      </c>
      <c r="L49" s="6"/>
      <c r="M49" s="6"/>
      <c r="N49" s="6"/>
      <c r="O49" s="6"/>
      <c r="P49" s="6"/>
      <c r="Q49" s="6"/>
    </row>
    <row r="50" spans="1:17" x14ac:dyDescent="0.35">
      <c r="A50" s="1">
        <v>4.8</v>
      </c>
      <c r="B50" s="1">
        <f t="shared" si="0"/>
        <v>1.3654009376051293</v>
      </c>
      <c r="C50" s="1">
        <f t="shared" si="1"/>
        <v>4.8</v>
      </c>
      <c r="D50" s="1">
        <f t="shared" si="2"/>
        <v>-31.458837602422179</v>
      </c>
      <c r="E50" s="1">
        <f t="shared" si="3"/>
        <v>110.592</v>
      </c>
      <c r="F50" s="1">
        <f t="shared" si="4"/>
        <v>-724.81161835980697</v>
      </c>
      <c r="G50" s="1">
        <f t="shared" si="5"/>
        <v>2548.0396799999999</v>
      </c>
      <c r="I50" s="6">
        <v>22</v>
      </c>
      <c r="J50" s="6">
        <v>1.1405272984902006</v>
      </c>
      <c r="K50" s="6">
        <v>-1.4150181596402911E-2</v>
      </c>
      <c r="L50" s="6"/>
      <c r="M50" s="6"/>
      <c r="N50" s="6"/>
      <c r="O50" s="6"/>
      <c r="P50" s="6"/>
      <c r="Q50" s="6"/>
    </row>
    <row r="51" spans="1:17" x14ac:dyDescent="0.35">
      <c r="A51" s="1">
        <v>4.9000000000000004</v>
      </c>
      <c r="B51" s="1">
        <f t="shared" si="0"/>
        <v>1.3694792184202558</v>
      </c>
      <c r="C51" s="1">
        <f t="shared" si="1"/>
        <v>4.9000000000000004</v>
      </c>
      <c r="D51" s="1">
        <f t="shared" si="2"/>
        <v>-32.881196034270346</v>
      </c>
      <c r="E51" s="1">
        <f t="shared" si="3"/>
        <v>117.64900000000003</v>
      </c>
      <c r="F51" s="1">
        <f t="shared" si="4"/>
        <v>-789.47751678283123</v>
      </c>
      <c r="G51" s="1">
        <f t="shared" si="5"/>
        <v>2824.7524900000012</v>
      </c>
      <c r="I51" s="6">
        <v>23</v>
      </c>
      <c r="J51" s="6">
        <v>1.1594071244811255</v>
      </c>
      <c r="K51" s="6">
        <v>-1.5238290813105015E-2</v>
      </c>
      <c r="L51" s="6"/>
      <c r="M51" s="6"/>
      <c r="N51" s="6"/>
      <c r="O51" s="6"/>
      <c r="P51" s="6"/>
      <c r="Q51" s="6"/>
    </row>
    <row r="52" spans="1:17" x14ac:dyDescent="0.35">
      <c r="A52" s="1">
        <v>5</v>
      </c>
      <c r="B52" s="1">
        <f t="shared" si="0"/>
        <v>1.3734007669450159</v>
      </c>
      <c r="C52" s="1">
        <f t="shared" si="1"/>
        <v>5</v>
      </c>
      <c r="D52" s="1">
        <f t="shared" si="2"/>
        <v>-34.335019173625398</v>
      </c>
      <c r="E52" s="1">
        <f t="shared" si="3"/>
        <v>125</v>
      </c>
      <c r="F52" s="1">
        <f t="shared" si="4"/>
        <v>-858.37547934063491</v>
      </c>
      <c r="G52" s="1">
        <f t="shared" si="5"/>
        <v>3125</v>
      </c>
      <c r="I52" s="6">
        <v>24</v>
      </c>
      <c r="J52" s="6">
        <v>1.1765337810985703</v>
      </c>
      <c r="K52" s="6">
        <v>-1.5864794845164676E-2</v>
      </c>
      <c r="L52" s="6"/>
      <c r="M52" s="6"/>
      <c r="N52" s="6"/>
      <c r="O52" s="6"/>
      <c r="P52" s="6"/>
      <c r="Q52" s="6"/>
    </row>
    <row r="53" spans="1:17" x14ac:dyDescent="0.35">
      <c r="A53" s="1">
        <v>5.0999999999999996</v>
      </c>
      <c r="B53" s="1">
        <f t="shared" si="0"/>
        <v>1.3771743339389513</v>
      </c>
      <c r="C53" s="1">
        <f t="shared" si="1"/>
        <v>5.0999999999999996</v>
      </c>
      <c r="D53" s="1">
        <f t="shared" si="2"/>
        <v>-35.82030442575212</v>
      </c>
      <c r="E53" s="1">
        <f t="shared" si="3"/>
        <v>132.65099999999998</v>
      </c>
      <c r="F53" s="1">
        <f t="shared" si="4"/>
        <v>-931.68611811381254</v>
      </c>
      <c r="G53" s="1">
        <f t="shared" si="5"/>
        <v>3450.2525099999989</v>
      </c>
      <c r="I53" s="6">
        <v>25</v>
      </c>
      <c r="J53" s="6">
        <v>1.1920634621645625</v>
      </c>
      <c r="K53" s="6">
        <v>-1.6058255069427485E-2</v>
      </c>
      <c r="L53" s="6"/>
      <c r="M53" s="6"/>
      <c r="N53" s="6"/>
      <c r="O53" s="6"/>
      <c r="P53" s="6"/>
      <c r="Q53" s="6"/>
    </row>
    <row r="54" spans="1:17" x14ac:dyDescent="0.35">
      <c r="A54" s="1">
        <v>5.2</v>
      </c>
      <c r="B54" s="1">
        <f t="shared" si="0"/>
        <v>1.380808038876181</v>
      </c>
      <c r="C54" s="1">
        <f t="shared" si="1"/>
        <v>5.2</v>
      </c>
      <c r="D54" s="1">
        <f t="shared" si="2"/>
        <v>-37.33704937121194</v>
      </c>
      <c r="E54" s="1">
        <f t="shared" si="3"/>
        <v>140.60800000000003</v>
      </c>
      <c r="F54" s="1">
        <f t="shared" si="4"/>
        <v>-1009.5938149975709</v>
      </c>
      <c r="G54" s="1">
        <f t="shared" si="5"/>
        <v>3802.040320000001</v>
      </c>
      <c r="I54" s="6">
        <v>26</v>
      </c>
      <c r="J54" s="6">
        <v>1.2061435561762108</v>
      </c>
      <c r="K54" s="6">
        <v>-1.5853606493679173E-2</v>
      </c>
      <c r="L54" s="6"/>
      <c r="M54" s="6"/>
      <c r="N54" s="6"/>
      <c r="O54" s="6"/>
      <c r="P54" s="6"/>
      <c r="Q54" s="6"/>
    </row>
    <row r="55" spans="1:17" x14ac:dyDescent="0.35">
      <c r="A55" s="1">
        <v>5.3</v>
      </c>
      <c r="B55" s="1">
        <f t="shared" si="0"/>
        <v>1.3843094251276797</v>
      </c>
      <c r="C55" s="1">
        <f t="shared" si="1"/>
        <v>5.3</v>
      </c>
      <c r="D55" s="1">
        <f t="shared" si="2"/>
        <v>-38.88525175183652</v>
      </c>
      <c r="E55" s="1">
        <f t="shared" si="3"/>
        <v>148.87699999999998</v>
      </c>
      <c r="F55" s="1">
        <f t="shared" si="4"/>
        <v>-1092.2867217090879</v>
      </c>
      <c r="G55" s="1">
        <f t="shared" si="5"/>
        <v>4181.9549299999999</v>
      </c>
      <c r="I55" s="6">
        <v>27</v>
      </c>
      <c r="J55" s="6">
        <v>1.2189127892750908</v>
      </c>
      <c r="K55" s="6">
        <v>-1.5290296298413386E-2</v>
      </c>
      <c r="L55" s="6"/>
      <c r="M55" s="6"/>
      <c r="N55" s="6"/>
      <c r="O55" s="6"/>
      <c r="P55" s="6"/>
      <c r="Q55" s="6"/>
    </row>
    <row r="56" spans="1:17" x14ac:dyDescent="0.35">
      <c r="A56" s="1">
        <v>5.4</v>
      </c>
      <c r="B56" s="1">
        <f t="shared" si="0"/>
        <v>1.3876855095324125</v>
      </c>
      <c r="C56" s="1">
        <f t="shared" si="1"/>
        <v>5.4</v>
      </c>
      <c r="D56" s="1">
        <f t="shared" si="2"/>
        <v>-40.464909457965156</v>
      </c>
      <c r="E56" s="1">
        <f t="shared" si="3"/>
        <v>157.46400000000003</v>
      </c>
      <c r="F56" s="1">
        <f t="shared" si="4"/>
        <v>-1179.9567597942641</v>
      </c>
      <c r="G56" s="1">
        <f t="shared" si="5"/>
        <v>4591.6502400000018</v>
      </c>
      <c r="I56" s="6">
        <v>28</v>
      </c>
      <c r="J56" s="6">
        <v>1.2305014058353243</v>
      </c>
      <c r="K56" s="6">
        <v>-1.441073105136792E-2</v>
      </c>
      <c r="L56" s="6"/>
      <c r="M56" s="6"/>
      <c r="N56" s="6"/>
      <c r="O56" s="6"/>
      <c r="P56" s="6"/>
      <c r="Q56" s="6"/>
    </row>
    <row r="57" spans="1:17" x14ac:dyDescent="0.35">
      <c r="A57" s="1">
        <v>5.5</v>
      </c>
      <c r="B57" s="1">
        <f t="shared" si="0"/>
        <v>1.3909428270024184</v>
      </c>
      <c r="C57" s="1">
        <f t="shared" si="1"/>
        <v>5.5</v>
      </c>
      <c r="D57" s="1">
        <f t="shared" si="2"/>
        <v>-42.076020516823156</v>
      </c>
      <c r="E57" s="1">
        <f t="shared" si="3"/>
        <v>166.375</v>
      </c>
      <c r="F57" s="1">
        <f t="shared" si="4"/>
        <v>-1272.7996206339005</v>
      </c>
      <c r="G57" s="1">
        <f t="shared" si="5"/>
        <v>5032.84375</v>
      </c>
      <c r="I57" s="6">
        <v>29</v>
      </c>
      <c r="J57" s="6">
        <v>1.241031374196035</v>
      </c>
      <c r="K57" s="6">
        <v>-1.3258987821841872E-2</v>
      </c>
      <c r="L57" s="6"/>
      <c r="M57" s="6"/>
      <c r="N57" s="6"/>
      <c r="O57" s="6"/>
      <c r="P57" s="6"/>
      <c r="Q57" s="6"/>
    </row>
    <row r="58" spans="1:17" x14ac:dyDescent="0.35">
      <c r="A58" s="1">
        <v>5.6</v>
      </c>
      <c r="B58" s="1">
        <f t="shared" si="0"/>
        <v>1.3940874707248601</v>
      </c>
      <c r="C58" s="1">
        <f t="shared" si="1"/>
        <v>5.6</v>
      </c>
      <c r="D58" s="1">
        <f t="shared" si="2"/>
        <v>-43.718583081931605</v>
      </c>
      <c r="E58" s="1">
        <f t="shared" si="3"/>
        <v>175.61599999999996</v>
      </c>
      <c r="F58" s="1">
        <f t="shared" si="4"/>
        <v>-1371.0147654493749</v>
      </c>
      <c r="G58" s="1">
        <f t="shared" si="5"/>
        <v>5507.3177599999981</v>
      </c>
      <c r="I58" s="6">
        <v>30</v>
      </c>
      <c r="J58" s="6">
        <v>1.2506166089889938</v>
      </c>
      <c r="K58" s="6">
        <v>-1.1879749736982692E-2</v>
      </c>
      <c r="L58" s="6"/>
      <c r="M58" s="6"/>
      <c r="N58" s="6"/>
      <c r="O58" s="6"/>
      <c r="P58" s="6"/>
      <c r="Q58" s="6"/>
    </row>
    <row r="59" spans="1:17" x14ac:dyDescent="0.35">
      <c r="A59" s="1">
        <v>5.7</v>
      </c>
      <c r="B59" s="1">
        <f t="shared" si="0"/>
        <v>1.3971251284533228</v>
      </c>
      <c r="C59" s="1">
        <f t="shared" si="1"/>
        <v>5.7</v>
      </c>
      <c r="D59" s="1">
        <f t="shared" si="2"/>
        <v>-45.392595423448462</v>
      </c>
      <c r="E59" s="1">
        <f t="shared" si="3"/>
        <v>185.19300000000001</v>
      </c>
      <c r="F59" s="1">
        <f t="shared" si="4"/>
        <v>-1474.8054253078406</v>
      </c>
      <c r="G59" s="1">
        <f t="shared" si="5"/>
        <v>6016.9205700000011</v>
      </c>
      <c r="I59" s="6">
        <v>31</v>
      </c>
      <c r="J59" s="6">
        <v>1.2593632042109388</v>
      </c>
      <c r="K59" s="6">
        <v>-1.0317431812684408E-2</v>
      </c>
      <c r="L59" s="6"/>
      <c r="M59" s="6"/>
      <c r="N59" s="6"/>
      <c r="O59" s="6"/>
      <c r="P59" s="6"/>
      <c r="Q59" s="6"/>
    </row>
    <row r="60" spans="1:17" x14ac:dyDescent="0.35">
      <c r="A60" s="1">
        <v>5.8</v>
      </c>
      <c r="B60" s="1">
        <f t="shared" si="0"/>
        <v>1.4000611153196139</v>
      </c>
      <c r="C60" s="1">
        <f t="shared" si="1"/>
        <v>5.8</v>
      </c>
      <c r="D60" s="1">
        <f t="shared" si="2"/>
        <v>-47.098055919351808</v>
      </c>
      <c r="E60" s="1">
        <f t="shared" si="3"/>
        <v>195.11199999999999</v>
      </c>
      <c r="F60" s="1">
        <f t="shared" si="4"/>
        <v>-1584.3786011269949</v>
      </c>
      <c r="G60" s="1">
        <f t="shared" si="5"/>
        <v>6563.5676799999992</v>
      </c>
      <c r="I60" s="6">
        <v>32</v>
      </c>
      <c r="J60" s="6">
        <v>1.2673696730479023</v>
      </c>
      <c r="K60" s="6">
        <v>-8.615467815539013E-3</v>
      </c>
      <c r="L60" s="6"/>
      <c r="M60" s="6"/>
      <c r="N60" s="6"/>
      <c r="O60" s="6"/>
      <c r="P60" s="6"/>
      <c r="Q60" s="6"/>
    </row>
    <row r="61" spans="1:17" x14ac:dyDescent="0.35">
      <c r="A61" s="1">
        <v>5.9</v>
      </c>
      <c r="B61" s="1">
        <f t="shared" si="0"/>
        <v>1.4029004035445221</v>
      </c>
      <c r="C61" s="1">
        <f t="shared" si="1"/>
        <v>5.9</v>
      </c>
      <c r="D61" s="1">
        <f t="shared" si="2"/>
        <v>-48.834963047384818</v>
      </c>
      <c r="E61" s="1">
        <f t="shared" si="3"/>
        <v>205.37900000000002</v>
      </c>
      <c r="F61" s="1">
        <f t="shared" si="4"/>
        <v>-1699.9450636794654</v>
      </c>
      <c r="G61" s="1">
        <f t="shared" si="5"/>
        <v>7149.2429900000006</v>
      </c>
      <c r="I61" s="6">
        <v>33</v>
      </c>
      <c r="J61" s="6">
        <v>1.2747271917393543</v>
      </c>
      <c r="K61" s="6">
        <v>-6.8157333194291958E-3</v>
      </c>
      <c r="L61" s="6"/>
      <c r="M61" s="6"/>
      <c r="N61" s="6"/>
      <c r="O61" s="6"/>
      <c r="P61" s="6"/>
      <c r="Q61" s="6"/>
    </row>
    <row r="62" spans="1:17" x14ac:dyDescent="0.35">
      <c r="A62" s="1">
        <v>6</v>
      </c>
      <c r="B62" s="1">
        <f t="shared" si="0"/>
        <v>1.4056476493802699</v>
      </c>
      <c r="C62" s="1">
        <f t="shared" si="1"/>
        <v>6</v>
      </c>
      <c r="D62" s="1">
        <f t="shared" si="2"/>
        <v>-50.603315377689718</v>
      </c>
      <c r="E62" s="1">
        <f t="shared" si="3"/>
        <v>216</v>
      </c>
      <c r="F62" s="1">
        <f t="shared" si="4"/>
        <v>-1821.7193535968297</v>
      </c>
      <c r="G62" s="1">
        <f t="shared" si="5"/>
        <v>7776</v>
      </c>
      <c r="I62" s="6">
        <v>34</v>
      </c>
      <c r="J62" s="6">
        <v>1.281519845653093</v>
      </c>
      <c r="K62" s="6">
        <v>-4.9580839693841305E-3</v>
      </c>
      <c r="L62" s="6"/>
      <c r="M62" s="6"/>
      <c r="N62" s="6"/>
      <c r="O62" s="6"/>
      <c r="P62" s="6"/>
      <c r="Q62" s="6"/>
    </row>
    <row r="63" spans="1:17" x14ac:dyDescent="0.35">
      <c r="A63" s="1">
        <v>6.1</v>
      </c>
      <c r="B63" s="1">
        <f t="shared" si="0"/>
        <v>1.4083072175776932</v>
      </c>
      <c r="C63" s="1">
        <f t="shared" si="1"/>
        <v>6.1</v>
      </c>
      <c r="D63" s="1">
        <f t="shared" si="2"/>
        <v>-52.403111566065952</v>
      </c>
      <c r="E63" s="1">
        <f t="shared" si="3"/>
        <v>226.98099999999994</v>
      </c>
      <c r="F63" s="1">
        <f t="shared" si="4"/>
        <v>-1949.919781373314</v>
      </c>
      <c r="G63" s="1">
        <f t="shared" si="5"/>
        <v>8445.9630099999977</v>
      </c>
      <c r="I63" s="6">
        <v>35</v>
      </c>
      <c r="J63" s="6">
        <v>1.2878248763508369</v>
      </c>
      <c r="K63" s="6">
        <v>-3.07999127325842E-3</v>
      </c>
      <c r="L63" s="6"/>
      <c r="M63" s="6"/>
      <c r="N63" s="6"/>
      <c r="O63" s="6"/>
      <c r="P63" s="6"/>
      <c r="Q63" s="6"/>
    </row>
    <row r="64" spans="1:17" x14ac:dyDescent="0.35">
      <c r="A64" s="1">
        <v>6.2</v>
      </c>
      <c r="B64" s="1">
        <f t="shared" si="0"/>
        <v>1.4108832036366774</v>
      </c>
      <c r="C64" s="1">
        <f t="shared" si="1"/>
        <v>6.2</v>
      </c>
      <c r="D64" s="1">
        <f t="shared" si="2"/>
        <v>-54.234350347793885</v>
      </c>
      <c r="E64" s="1">
        <f t="shared" si="3"/>
        <v>238.32800000000003</v>
      </c>
      <c r="F64" s="1">
        <f t="shared" si="4"/>
        <v>-2084.7684273691971</v>
      </c>
      <c r="G64" s="1">
        <f t="shared" si="5"/>
        <v>9161.3283200000023</v>
      </c>
      <c r="I64" s="6">
        <v>36</v>
      </c>
      <c r="J64" s="6">
        <v>1.2937129288440958</v>
      </c>
      <c r="K64" s="6">
        <v>-1.2162610543104968E-3</v>
      </c>
      <c r="L64" s="6"/>
      <c r="M64" s="6"/>
      <c r="N64" s="6"/>
      <c r="O64" s="6"/>
      <c r="P64" s="6"/>
      <c r="Q64" s="6"/>
    </row>
    <row r="65" spans="1:17" x14ac:dyDescent="0.35">
      <c r="A65" s="1">
        <v>6.3</v>
      </c>
      <c r="B65" s="1">
        <f t="shared" si="0"/>
        <v>1.413379454068306</v>
      </c>
      <c r="C65" s="1">
        <f t="shared" si="1"/>
        <v>6.3</v>
      </c>
      <c r="D65" s="1">
        <f t="shared" si="2"/>
        <v>-56.097030531971065</v>
      </c>
      <c r="E65" s="1">
        <f t="shared" si="3"/>
        <v>250.04699999999997</v>
      </c>
      <c r="F65" s="1">
        <f t="shared" si="4"/>
        <v>-2226.4911418139313</v>
      </c>
      <c r="G65" s="1">
        <f t="shared" si="5"/>
        <v>9924.365429999998</v>
      </c>
      <c r="I65" s="6">
        <v>37</v>
      </c>
      <c r="J65" s="6">
        <v>1.2992482985282761</v>
      </c>
      <c r="K65" s="6">
        <v>6.0117792820002514E-4</v>
      </c>
      <c r="L65" s="6"/>
      <c r="M65" s="6"/>
      <c r="N65" s="6"/>
      <c r="O65" s="6"/>
      <c r="P65" s="6"/>
      <c r="Q65" s="6"/>
    </row>
    <row r="66" spans="1:17" x14ac:dyDescent="0.35">
      <c r="A66" s="1">
        <v>6.4</v>
      </c>
      <c r="B66" s="1">
        <f t="shared" si="0"/>
        <v>1.4157995848709557</v>
      </c>
      <c r="C66" s="1">
        <f t="shared" si="1"/>
        <v>6.4</v>
      </c>
      <c r="D66" s="1">
        <f t="shared" si="2"/>
        <v>-57.99115099631436</v>
      </c>
      <c r="E66" s="1">
        <f t="shared" si="3"/>
        <v>262.14400000000006</v>
      </c>
      <c r="F66" s="1">
        <f t="shared" si="4"/>
        <v>-2375.3175448090365</v>
      </c>
      <c r="G66" s="1">
        <f t="shared" si="5"/>
        <v>10737.418240000006</v>
      </c>
      <c r="I66" s="6">
        <v>38</v>
      </c>
      <c r="J66" s="6">
        <v>1.3044891774804031</v>
      </c>
      <c r="K66" s="6">
        <v>2.3434256887890914E-3</v>
      </c>
      <c r="L66" s="6"/>
      <c r="M66" s="6"/>
      <c r="N66" s="6"/>
      <c r="O66" s="6"/>
      <c r="P66" s="6"/>
      <c r="Q66" s="6"/>
    </row>
    <row r="67" spans="1:17" x14ac:dyDescent="0.35">
      <c r="A67" s="1">
        <v>6.5</v>
      </c>
      <c r="B67" s="1">
        <f t="shared" ref="B67:B102" si="6">ATAN(A67)</f>
        <v>1.4181469983996315</v>
      </c>
      <c r="C67" s="1">
        <f t="shared" ref="C67:C102" si="7">A67</f>
        <v>6.5</v>
      </c>
      <c r="D67" s="1">
        <f t="shared" ref="D67:D102" si="8">-B67*A67^2</f>
        <v>-59.916710682384434</v>
      </c>
      <c r="E67" s="1">
        <f t="shared" ref="E67:E102" si="9">A67^3</f>
        <v>274.625</v>
      </c>
      <c r="F67" s="1">
        <f t="shared" ref="F67:F102" si="10">-B67*A67^4</f>
        <v>-2531.4810263307422</v>
      </c>
      <c r="G67" s="1">
        <f t="shared" ref="G67:G102" si="11">A67^5</f>
        <v>11602.90625</v>
      </c>
      <c r="I67" s="6">
        <v>39</v>
      </c>
      <c r="J67" s="6">
        <v>1.3094878999401418</v>
      </c>
      <c r="K67" s="6">
        <v>3.9847118836662254E-3</v>
      </c>
      <c r="L67" s="6"/>
      <c r="M67" s="6"/>
      <c r="N67" s="6"/>
      <c r="O67" s="6"/>
      <c r="P67" s="6"/>
      <c r="Q67" s="6"/>
    </row>
    <row r="68" spans="1:17" x14ac:dyDescent="0.35">
      <c r="A68" s="1">
        <v>6.6</v>
      </c>
      <c r="B68" s="1">
        <f t="shared" si="6"/>
        <v>1.4204248987877621</v>
      </c>
      <c r="C68" s="1">
        <f t="shared" si="7"/>
        <v>6.6</v>
      </c>
      <c r="D68" s="1">
        <f t="shared" si="8"/>
        <v>-61.873708591194912</v>
      </c>
      <c r="E68" s="1">
        <f t="shared" si="9"/>
        <v>287.49599999999998</v>
      </c>
      <c r="F68" s="1">
        <f t="shared" si="10"/>
        <v>-2695.21874623245</v>
      </c>
      <c r="G68" s="1">
        <f t="shared" si="11"/>
        <v>12523.325759999996</v>
      </c>
      <c r="I68" s="6">
        <v>40</v>
      </c>
      <c r="J68" s="6">
        <v>1.3142911868841582</v>
      </c>
      <c r="K68" s="6">
        <v>5.5024532677037108E-3</v>
      </c>
      <c r="L68" s="6"/>
      <c r="M68" s="6"/>
      <c r="N68" s="6"/>
      <c r="O68" s="6"/>
      <c r="P68" s="6"/>
      <c r="Q68" s="6"/>
    </row>
    <row r="69" spans="1:17" x14ac:dyDescent="0.35">
      <c r="A69" s="1">
        <v>6.7</v>
      </c>
      <c r="B69" s="1">
        <f t="shared" si="6"/>
        <v>1.4226363060630653</v>
      </c>
      <c r="C69" s="1">
        <f t="shared" si="7"/>
        <v>6.7</v>
      </c>
      <c r="D69" s="1">
        <f t="shared" si="8"/>
        <v>-63.862143779171006</v>
      </c>
      <c r="E69" s="1">
        <f t="shared" si="9"/>
        <v>300.76300000000003</v>
      </c>
      <c r="F69" s="1">
        <f t="shared" si="10"/>
        <v>-2866.7716342469867</v>
      </c>
      <c r="G69" s="1">
        <f t="shared" si="11"/>
        <v>13501.25107</v>
      </c>
      <c r="I69" s="6">
        <v>41</v>
      </c>
      <c r="J69" s="6">
        <v>1.3189403896639449</v>
      </c>
      <c r="K69" s="6">
        <v>6.8772740040876634E-3</v>
      </c>
      <c r="L69" s="6"/>
      <c r="M69" s="6"/>
      <c r="N69" s="6"/>
      <c r="O69" s="6"/>
      <c r="P69" s="6"/>
      <c r="Q69" s="6"/>
    </row>
    <row r="70" spans="1:17" x14ac:dyDescent="0.35">
      <c r="A70" s="1">
        <v>6.8</v>
      </c>
      <c r="B70" s="1">
        <f t="shared" si="6"/>
        <v>1.4247840690836213</v>
      </c>
      <c r="C70" s="1">
        <f t="shared" si="7"/>
        <v>6.8</v>
      </c>
      <c r="D70" s="1">
        <f t="shared" si="8"/>
        <v>-65.882015354426642</v>
      </c>
      <c r="E70" s="1">
        <f t="shared" si="9"/>
        <v>314.43199999999996</v>
      </c>
      <c r="F70" s="1">
        <f t="shared" si="10"/>
        <v>-3046.3843899886879</v>
      </c>
      <c r="G70" s="1">
        <f t="shared" si="11"/>
        <v>14539.335679999997</v>
      </c>
      <c r="I70" s="6">
        <v>42</v>
      </c>
      <c r="J70" s="6">
        <v>1.3234717327161907</v>
      </c>
      <c r="K70" s="6">
        <v>8.0929941150453821E-3</v>
      </c>
      <c r="L70" s="6"/>
      <c r="M70" s="6"/>
      <c r="N70" s="6"/>
      <c r="O70" s="6"/>
      <c r="P70" s="6"/>
      <c r="Q70" s="6"/>
    </row>
    <row r="71" spans="1:17" x14ac:dyDescent="0.35">
      <c r="A71" s="1">
        <v>6.9</v>
      </c>
      <c r="B71" s="1">
        <f t="shared" si="6"/>
        <v>1.4268708774066803</v>
      </c>
      <c r="C71" s="1">
        <f t="shared" si="7"/>
        <v>6.9</v>
      </c>
      <c r="D71" s="1">
        <f t="shared" si="8"/>
        <v>-67.933322473332055</v>
      </c>
      <c r="E71" s="1">
        <f t="shared" si="9"/>
        <v>328.50900000000007</v>
      </c>
      <c r="F71" s="1">
        <f t="shared" si="10"/>
        <v>-3234.3054829553398</v>
      </c>
      <c r="G71" s="1">
        <f t="shared" si="11"/>
        <v>15640.313490000006</v>
      </c>
      <c r="I71" s="6">
        <v>43</v>
      </c>
      <c r="J71" s="6">
        <v>1.3279165553792063</v>
      </c>
      <c r="K71" s="6">
        <v>9.1365905467888364E-3</v>
      </c>
      <c r="L71" s="6"/>
      <c r="M71" s="6"/>
      <c r="N71" s="6"/>
      <c r="O71" s="6"/>
      <c r="P71" s="6"/>
      <c r="Q71" s="6"/>
    </row>
    <row r="72" spans="1:17" x14ac:dyDescent="0.35">
      <c r="A72" s="1">
        <v>7</v>
      </c>
      <c r="B72" s="1">
        <f t="shared" si="6"/>
        <v>1.4288992721907328</v>
      </c>
      <c r="C72" s="1">
        <f t="shared" si="7"/>
        <v>7</v>
      </c>
      <c r="D72" s="1">
        <f t="shared" si="8"/>
        <v>-70.01606433734591</v>
      </c>
      <c r="E72" s="1">
        <f t="shared" si="9"/>
        <v>343</v>
      </c>
      <c r="F72" s="1">
        <f t="shared" si="10"/>
        <v>-3430.7871525299493</v>
      </c>
      <c r="G72" s="1">
        <f t="shared" si="11"/>
        <v>16807</v>
      </c>
      <c r="I72" s="6">
        <v>44</v>
      </c>
      <c r="J72" s="6">
        <v>1.3323015528634776</v>
      </c>
      <c r="K72" s="6">
        <v>9.9981346395567883E-3</v>
      </c>
      <c r="L72" s="6"/>
      <c r="M72" s="6"/>
      <c r="N72" s="6"/>
      <c r="O72" s="6"/>
      <c r="P72" s="6"/>
      <c r="Q72" s="6"/>
    </row>
    <row r="73" spans="1:17" x14ac:dyDescent="0.35">
      <c r="A73" s="1">
        <v>7.1</v>
      </c>
      <c r="B73" s="1">
        <f t="shared" si="6"/>
        <v>1.4308716562207788</v>
      </c>
      <c r="C73" s="1">
        <f t="shared" si="7"/>
        <v>7.1</v>
      </c>
      <c r="D73" s="1">
        <f t="shared" si="8"/>
        <v>-72.130240190089452</v>
      </c>
      <c r="E73" s="1">
        <f t="shared" si="9"/>
        <v>357.91099999999994</v>
      </c>
      <c r="F73" s="1">
        <f t="shared" si="10"/>
        <v>-3636.0854079824094</v>
      </c>
      <c r="G73" s="1">
        <f t="shared" si="11"/>
        <v>18042.29351</v>
      </c>
      <c r="I73" s="6">
        <v>45</v>
      </c>
      <c r="J73" s="6">
        <v>1.3366490164321994</v>
      </c>
      <c r="K73" s="6">
        <v>1.0670709222064367E-2</v>
      </c>
      <c r="L73" s="6"/>
      <c r="M73" s="6"/>
      <c r="N73" s="6"/>
      <c r="O73" s="6"/>
      <c r="P73" s="6"/>
      <c r="Q73" s="6"/>
    </row>
    <row r="74" spans="1:17" x14ac:dyDescent="0.35">
      <c r="A74" s="1">
        <v>7.2</v>
      </c>
      <c r="B74" s="1">
        <f t="shared" si="6"/>
        <v>1.4327903031373772</v>
      </c>
      <c r="C74" s="1">
        <f t="shared" si="7"/>
        <v>7.2</v>
      </c>
      <c r="D74" s="1">
        <f t="shared" si="8"/>
        <v>-74.275849314641633</v>
      </c>
      <c r="E74" s="1">
        <f t="shared" si="9"/>
        <v>373.24800000000005</v>
      </c>
      <c r="F74" s="1">
        <f t="shared" si="10"/>
        <v>-3850.4600284710232</v>
      </c>
      <c r="G74" s="1">
        <f t="shared" si="11"/>
        <v>19349.176320000006</v>
      </c>
      <c r="I74" s="6">
        <v>46</v>
      </c>
      <c r="J74" s="6">
        <v>1.3409770728507697</v>
      </c>
      <c r="K74" s="6">
        <v>1.1150308070184911E-2</v>
      </c>
      <c r="L74" s="6"/>
      <c r="M74" s="6"/>
      <c r="N74" s="6"/>
      <c r="O74" s="6"/>
      <c r="P74" s="6"/>
      <c r="Q74" s="6"/>
    </row>
    <row r="75" spans="1:17" x14ac:dyDescent="0.35">
      <c r="A75" s="1">
        <v>7.3</v>
      </c>
      <c r="B75" s="1">
        <f t="shared" si="6"/>
        <v>1.4346573659417559</v>
      </c>
      <c r="C75" s="1">
        <f t="shared" si="7"/>
        <v>7.3</v>
      </c>
      <c r="D75" s="1">
        <f t="shared" si="8"/>
        <v>-76.452891031036174</v>
      </c>
      <c r="E75" s="1">
        <f t="shared" si="9"/>
        <v>389.017</v>
      </c>
      <c r="F75" s="1">
        <f t="shared" si="10"/>
        <v>-4074.1745630439173</v>
      </c>
      <c r="G75" s="1">
        <f t="shared" si="11"/>
        <v>20730.715929999998</v>
      </c>
      <c r="I75" s="6">
        <v>47</v>
      </c>
      <c r="J75" s="6">
        <v>1.3452999231646221</v>
      </c>
      <c r="K75" s="6">
        <v>1.1435720066452992E-2</v>
      </c>
      <c r="L75" s="6"/>
      <c r="M75" s="6"/>
      <c r="N75" s="6"/>
      <c r="O75" s="6"/>
      <c r="P75" s="6"/>
      <c r="Q75" s="6"/>
    </row>
    <row r="76" spans="1:17" x14ac:dyDescent="0.35">
      <c r="A76" s="1">
        <v>7.4</v>
      </c>
      <c r="B76" s="1">
        <f t="shared" si="6"/>
        <v>1.4364748848419282</v>
      </c>
      <c r="C76" s="1">
        <f t="shared" si="7"/>
        <v>7.4</v>
      </c>
      <c r="D76" s="1">
        <f t="shared" si="8"/>
        <v>-78.661364693943995</v>
      </c>
      <c r="E76" s="1">
        <f t="shared" si="9"/>
        <v>405.22400000000005</v>
      </c>
      <c r="F76" s="1">
        <f t="shared" si="10"/>
        <v>-4307.4963306403733</v>
      </c>
      <c r="G76" s="1">
        <f t="shared" si="11"/>
        <v>22190.066240000004</v>
      </c>
      <c r="I76" s="6">
        <v>48</v>
      </c>
      <c r="J76" s="6">
        <v>1.3496280808630159</v>
      </c>
      <c r="K76" s="6">
        <v>1.1528400057668309E-2</v>
      </c>
      <c r="L76" s="6"/>
      <c r="M76" s="6"/>
      <c r="N76" s="6"/>
      <c r="O76" s="6"/>
      <c r="P76" s="6"/>
      <c r="Q76" s="6"/>
    </row>
    <row r="77" spans="1:17" x14ac:dyDescent="0.35">
      <c r="A77" s="1">
        <v>7.5</v>
      </c>
      <c r="B77" s="1">
        <f t="shared" si="6"/>
        <v>1.4382447944982226</v>
      </c>
      <c r="C77" s="1">
        <f t="shared" si="7"/>
        <v>7.5</v>
      </c>
      <c r="D77" s="1">
        <f t="shared" si="8"/>
        <v>-80.901269690525027</v>
      </c>
      <c r="E77" s="1">
        <f t="shared" si="9"/>
        <v>421.875</v>
      </c>
      <c r="F77" s="1">
        <f t="shared" si="10"/>
        <v>-4550.6964200920329</v>
      </c>
      <c r="G77" s="1">
        <f t="shared" si="11"/>
        <v>23730.46875</v>
      </c>
      <c r="I77" s="6">
        <v>49</v>
      </c>
      <c r="J77" s="6">
        <v>1.3539686094836239</v>
      </c>
      <c r="K77" s="6">
        <v>1.1432328121505408E-2</v>
      </c>
      <c r="L77" s="6"/>
      <c r="M77" s="6"/>
      <c r="N77" s="6"/>
      <c r="O77" s="6"/>
      <c r="P77" s="6"/>
      <c r="Q77" s="6"/>
    </row>
    <row r="78" spans="1:17" x14ac:dyDescent="0.35">
      <c r="A78" s="1">
        <v>7.6</v>
      </c>
      <c r="B78" s="1">
        <f t="shared" si="6"/>
        <v>1.4399689307208396</v>
      </c>
      <c r="C78" s="1">
        <f t="shared" si="7"/>
        <v>7.6</v>
      </c>
      <c r="D78" s="1">
        <f t="shared" si="8"/>
        <v>-83.172605438435696</v>
      </c>
      <c r="E78" s="1">
        <f t="shared" si="9"/>
        <v>438.97599999999994</v>
      </c>
      <c r="F78" s="1">
        <f t="shared" si="10"/>
        <v>-4804.0496901240458</v>
      </c>
      <c r="G78" s="1">
        <f t="shared" si="11"/>
        <v>25355.25376</v>
      </c>
      <c r="I78" s="6">
        <v>50</v>
      </c>
      <c r="J78" s="6">
        <v>1.358325359709283</v>
      </c>
      <c r="K78" s="6">
        <v>1.1153858710972742E-2</v>
      </c>
      <c r="L78" s="6"/>
      <c r="M78" s="6"/>
      <c r="N78" s="6"/>
      <c r="O78" s="6"/>
      <c r="P78" s="6"/>
      <c r="Q78" s="6"/>
    </row>
    <row r="79" spans="1:17" x14ac:dyDescent="0.35">
      <c r="A79" s="1">
        <v>7.7</v>
      </c>
      <c r="B79" s="1">
        <f t="shared" si="6"/>
        <v>1.4416490366668766</v>
      </c>
      <c r="C79" s="1">
        <f t="shared" si="7"/>
        <v>7.7</v>
      </c>
      <c r="D79" s="1">
        <f t="shared" si="8"/>
        <v>-85.475371383979123</v>
      </c>
      <c r="E79" s="1">
        <f t="shared" si="9"/>
        <v>456.53300000000007</v>
      </c>
      <c r="F79" s="1">
        <f t="shared" si="10"/>
        <v>-5067.8347693561227</v>
      </c>
      <c r="G79" s="1">
        <f t="shared" si="11"/>
        <v>27067.841570000008</v>
      </c>
      <c r="I79" s="6">
        <v>51</v>
      </c>
      <c r="J79" s="6">
        <v>1.3626992060045406</v>
      </c>
      <c r="K79" s="6">
        <v>1.0701560940475252E-2</v>
      </c>
      <c r="L79" s="6"/>
      <c r="M79" s="6"/>
      <c r="N79" s="6"/>
      <c r="O79" s="6"/>
      <c r="P79" s="6"/>
      <c r="Q79" s="6"/>
    </row>
    <row r="80" spans="1:17" x14ac:dyDescent="0.35">
      <c r="A80" s="1">
        <v>7.8</v>
      </c>
      <c r="B80" s="1">
        <f t="shared" si="6"/>
        <v>1.4432867685796584</v>
      </c>
      <c r="C80" s="1">
        <f t="shared" si="7"/>
        <v>7.8</v>
      </c>
      <c r="D80" s="1">
        <f t="shared" si="8"/>
        <v>-87.809567000386409</v>
      </c>
      <c r="E80" s="1">
        <f t="shared" si="9"/>
        <v>474.55199999999996</v>
      </c>
      <c r="F80" s="1">
        <f t="shared" si="10"/>
        <v>-5342.334056303509</v>
      </c>
      <c r="G80" s="1">
        <f t="shared" si="11"/>
        <v>28871.743679999996</v>
      </c>
      <c r="I80" s="6">
        <v>52</v>
      </c>
      <c r="J80" s="6">
        <v>1.3670882828357018</v>
      </c>
      <c r="K80" s="6">
        <v>1.0086051103249449E-2</v>
      </c>
      <c r="L80" s="6"/>
      <c r="M80" s="6"/>
      <c r="N80" s="6"/>
      <c r="O80" s="6"/>
      <c r="P80" s="6"/>
      <c r="Q80" s="6"/>
    </row>
    <row r="81" spans="1:17" x14ac:dyDescent="0.35">
      <c r="A81" s="1">
        <v>7.9</v>
      </c>
      <c r="B81" s="1">
        <f t="shared" si="6"/>
        <v>1.4448837011090985</v>
      </c>
      <c r="C81" s="1">
        <f t="shared" si="7"/>
        <v>7.9</v>
      </c>
      <c r="D81" s="1">
        <f t="shared" si="8"/>
        <v>-90.175191786218846</v>
      </c>
      <c r="E81" s="1">
        <f t="shared" si="9"/>
        <v>493.03900000000004</v>
      </c>
      <c r="F81" s="1">
        <f t="shared" si="10"/>
        <v>-5627.833719377918</v>
      </c>
      <c r="G81" s="1">
        <f t="shared" si="11"/>
        <v>30770.563990000006</v>
      </c>
      <c r="I81" s="6">
        <v>53</v>
      </c>
      <c r="J81" s="6">
        <v>1.3714882205143306</v>
      </c>
      <c r="K81" s="6">
        <v>9.3198183618503627E-3</v>
      </c>
      <c r="L81" s="6"/>
      <c r="M81" s="6"/>
      <c r="N81" s="6"/>
      <c r="O81" s="6"/>
      <c r="P81" s="6"/>
      <c r="Q81" s="6"/>
    </row>
    <row r="82" spans="1:17" x14ac:dyDescent="0.35">
      <c r="A82" s="1">
        <v>8</v>
      </c>
      <c r="B82" s="1">
        <f t="shared" si="6"/>
        <v>1.4464413322481351</v>
      </c>
      <c r="C82" s="1">
        <f t="shared" si="7"/>
        <v>8</v>
      </c>
      <c r="D82" s="1">
        <f t="shared" si="8"/>
        <v>-92.572245263880646</v>
      </c>
      <c r="E82" s="1">
        <f t="shared" si="9"/>
        <v>512</v>
      </c>
      <c r="F82" s="1">
        <f t="shared" si="10"/>
        <v>-5924.6236968883613</v>
      </c>
      <c r="G82" s="1">
        <f t="shared" si="11"/>
        <v>32768</v>
      </c>
      <c r="I82" s="6">
        <v>54</v>
      </c>
      <c r="J82" s="6">
        <v>1.3758923807006085</v>
      </c>
      <c r="K82" s="6">
        <v>8.4170444270712519E-3</v>
      </c>
      <c r="L82" s="6"/>
      <c r="M82" s="6"/>
      <c r="N82" s="6"/>
      <c r="O82" s="6"/>
      <c r="P82" s="6"/>
      <c r="Q82" s="6"/>
    </row>
    <row r="83" spans="1:17" x14ac:dyDescent="0.35">
      <c r="A83" s="1">
        <v>8.1</v>
      </c>
      <c r="B83" s="1">
        <f t="shared" si="6"/>
        <v>1.4479610879170015</v>
      </c>
      <c r="C83" s="1">
        <f t="shared" si="7"/>
        <v>8.1</v>
      </c>
      <c r="D83" s="1">
        <f t="shared" si="8"/>
        <v>-95.000726978234468</v>
      </c>
      <c r="E83" s="1">
        <f t="shared" si="9"/>
        <v>531.44099999999992</v>
      </c>
      <c r="F83" s="1">
        <f t="shared" si="10"/>
        <v>-6232.997697041963</v>
      </c>
      <c r="G83" s="1">
        <f t="shared" si="11"/>
        <v>34867.844009999993</v>
      </c>
      <c r="I83" s="6">
        <v>55</v>
      </c>
      <c r="J83" s="6">
        <v>1.380292091599356</v>
      </c>
      <c r="K83" s="6">
        <v>7.3934179330565897E-3</v>
      </c>
      <c r="L83" s="6"/>
      <c r="M83" s="6"/>
      <c r="N83" s="6"/>
      <c r="O83" s="6"/>
      <c r="P83" s="6"/>
      <c r="Q83" s="6"/>
    </row>
    <row r="84" spans="1:17" x14ac:dyDescent="0.35">
      <c r="A84" s="1">
        <v>8.1999999999999993</v>
      </c>
      <c r="B84" s="1">
        <f t="shared" si="6"/>
        <v>1.449444326224133</v>
      </c>
      <c r="C84" s="1">
        <f t="shared" si="7"/>
        <v>8.1999999999999993</v>
      </c>
      <c r="D84" s="1">
        <f t="shared" si="8"/>
        <v>-97.460636495310695</v>
      </c>
      <c r="E84" s="1">
        <f t="shared" si="9"/>
        <v>551.36799999999994</v>
      </c>
      <c r="F84" s="1">
        <f t="shared" si="10"/>
        <v>-6553.2531979446903</v>
      </c>
      <c r="G84" s="1">
        <f t="shared" si="11"/>
        <v>37073.984319999989</v>
      </c>
      <c r="I84" s="6">
        <v>56</v>
      </c>
      <c r="J84" s="6">
        <v>1.3846768828786133</v>
      </c>
      <c r="K84" s="6">
        <v>6.2659441238051006E-3</v>
      </c>
      <c r="L84" s="6"/>
      <c r="M84" s="6"/>
      <c r="N84" s="6"/>
      <c r="O84" s="6"/>
      <c r="P84" s="6"/>
      <c r="Q84" s="6"/>
    </row>
    <row r="85" spans="1:17" x14ac:dyDescent="0.35">
      <c r="A85" s="1">
        <v>8.3000000000000007</v>
      </c>
      <c r="B85" s="1">
        <f t="shared" si="6"/>
        <v>1.4508923414298727</v>
      </c>
      <c r="C85" s="1">
        <f t="shared" si="7"/>
        <v>8.3000000000000007</v>
      </c>
      <c r="D85" s="1">
        <f t="shared" si="8"/>
        <v>-99.951973401103956</v>
      </c>
      <c r="E85" s="1">
        <f t="shared" si="9"/>
        <v>571.78700000000015</v>
      </c>
      <c r="F85" s="1">
        <f t="shared" si="10"/>
        <v>-6885.6914476020529</v>
      </c>
      <c r="G85" s="1">
        <f t="shared" si="11"/>
        <v>39390.406430000025</v>
      </c>
      <c r="I85" s="6">
        <v>57</v>
      </c>
      <c r="J85" s="6">
        <v>1.3890347203375031</v>
      </c>
      <c r="K85" s="6">
        <v>5.0527503873569746E-3</v>
      </c>
      <c r="L85" s="6"/>
      <c r="M85" s="6"/>
      <c r="N85" s="6"/>
      <c r="O85" s="6"/>
      <c r="P85" s="6"/>
      <c r="Q85" s="6"/>
    </row>
    <row r="86" spans="1:17" x14ac:dyDescent="0.35">
      <c r="A86" s="1">
        <v>8.4</v>
      </c>
      <c r="B86" s="1">
        <f t="shared" si="6"/>
        <v>1.4523063676367589</v>
      </c>
      <c r="C86" s="1">
        <f t="shared" si="7"/>
        <v>8.4</v>
      </c>
      <c r="D86" s="1">
        <f t="shared" si="8"/>
        <v>-102.47473730044972</v>
      </c>
      <c r="E86" s="1">
        <f t="shared" si="9"/>
        <v>592.70400000000006</v>
      </c>
      <c r="F86" s="1">
        <f t="shared" si="10"/>
        <v>-7230.6174639197316</v>
      </c>
      <c r="G86" s="1">
        <f t="shared" si="11"/>
        <v>41821.194240000004</v>
      </c>
      <c r="I86" s="6">
        <v>58</v>
      </c>
      <c r="J86" s="6">
        <v>1.3933522403476497</v>
      </c>
      <c r="K86" s="6">
        <v>3.7728881056731112E-3</v>
      </c>
      <c r="L86" s="6"/>
      <c r="M86" s="6"/>
      <c r="N86" s="6"/>
      <c r="O86" s="6"/>
      <c r="P86" s="6"/>
      <c r="Q86" s="6"/>
    </row>
    <row r="87" spans="1:17" x14ac:dyDescent="0.35">
      <c r="A87" s="1">
        <v>8.5</v>
      </c>
      <c r="B87" s="1">
        <f t="shared" si="6"/>
        <v>1.4536875822280324</v>
      </c>
      <c r="C87" s="1">
        <f t="shared" si="7"/>
        <v>8.5</v>
      </c>
      <c r="D87" s="1">
        <f t="shared" si="8"/>
        <v>-105.02892781597534</v>
      </c>
      <c r="E87" s="1">
        <f t="shared" si="9"/>
        <v>614.125</v>
      </c>
      <c r="F87" s="1">
        <f t="shared" si="10"/>
        <v>-7588.3400347042189</v>
      </c>
      <c r="G87" s="1">
        <f t="shared" si="11"/>
        <v>44370.53125</v>
      </c>
      <c r="I87" s="6">
        <v>59</v>
      </c>
      <c r="J87" s="6">
        <v>1.3976149840898977</v>
      </c>
      <c r="K87" s="6">
        <v>2.446131229716153E-3</v>
      </c>
      <c r="L87" s="6"/>
      <c r="M87" s="6"/>
      <c r="N87" s="6"/>
      <c r="O87" s="6"/>
      <c r="P87" s="6"/>
      <c r="Q87" s="6"/>
    </row>
    <row r="88" spans="1:17" x14ac:dyDescent="0.35">
      <c r="A88" s="1">
        <v>8.6</v>
      </c>
      <c r="B88" s="1">
        <f t="shared" si="6"/>
        <v>1.4550371090740859</v>
      </c>
      <c r="C88" s="1">
        <f t="shared" si="7"/>
        <v>8.6</v>
      </c>
      <c r="D88" s="1">
        <f t="shared" si="8"/>
        <v>-107.61454458711938</v>
      </c>
      <c r="E88" s="1">
        <f t="shared" si="9"/>
        <v>636.05599999999993</v>
      </c>
      <c r="F88" s="1">
        <f t="shared" si="10"/>
        <v>-7959.1717176633492</v>
      </c>
      <c r="G88" s="1">
        <f t="shared" si="11"/>
        <v>47042.701759999996</v>
      </c>
      <c r="I88" s="6">
        <v>60</v>
      </c>
      <c r="J88" s="6">
        <v>1.4018076316058905</v>
      </c>
      <c r="K88" s="6">
        <v>1.0927719386315538E-3</v>
      </c>
      <c r="L88" s="6"/>
      <c r="M88" s="6"/>
      <c r="N88" s="6"/>
      <c r="O88" s="6"/>
      <c r="P88" s="6"/>
      <c r="Q88" s="6"/>
    </row>
    <row r="89" spans="1:17" x14ac:dyDescent="0.35">
      <c r="A89" s="1">
        <v>8.6999999999999993</v>
      </c>
      <c r="B89" s="1">
        <f t="shared" si="6"/>
        <v>1.4563560215248332</v>
      </c>
      <c r="C89" s="1">
        <f t="shared" si="7"/>
        <v>8.6999999999999993</v>
      </c>
      <c r="D89" s="1">
        <f t="shared" si="8"/>
        <v>-110.2315872692146</v>
      </c>
      <c r="E89" s="1">
        <f t="shared" si="9"/>
        <v>658.50299999999982</v>
      </c>
      <c r="F89" s="1">
        <f t="shared" si="10"/>
        <v>-8343.4288404068502</v>
      </c>
      <c r="G89" s="1">
        <f t="shared" si="11"/>
        <v>49842.09206999997</v>
      </c>
      <c r="I89" s="6">
        <v>61</v>
      </c>
      <c r="J89" s="6">
        <v>1.4059142356821785</v>
      </c>
      <c r="K89" s="6">
        <v>-2.6658630190867783E-4</v>
      </c>
      <c r="L89" s="6"/>
      <c r="M89" s="6"/>
      <c r="N89" s="6"/>
      <c r="O89" s="6"/>
      <c r="P89" s="6"/>
      <c r="Q89" s="6"/>
    </row>
    <row r="90" spans="1:17" x14ac:dyDescent="0.35">
      <c r="A90" s="1">
        <v>8.8000000000000007</v>
      </c>
      <c r="B90" s="1">
        <f t="shared" si="6"/>
        <v>1.457645345204412</v>
      </c>
      <c r="C90" s="1">
        <f t="shared" si="7"/>
        <v>8.8000000000000007</v>
      </c>
      <c r="D90" s="1">
        <f t="shared" si="8"/>
        <v>-112.88005553262968</v>
      </c>
      <c r="E90" s="1">
        <f t="shared" si="9"/>
        <v>681.47200000000021</v>
      </c>
      <c r="F90" s="1">
        <f t="shared" si="10"/>
        <v>-8741.4315004468444</v>
      </c>
      <c r="G90" s="1">
        <f t="shared" si="11"/>
        <v>52773.191680000018</v>
      </c>
      <c r="I90" s="6">
        <v>62</v>
      </c>
      <c r="J90" s="6">
        <v>1.4099184555826234</v>
      </c>
      <c r="K90" s="6">
        <v>-1.6112380049302377E-3</v>
      </c>
      <c r="L90" s="6"/>
      <c r="M90" s="6"/>
      <c r="N90" s="6"/>
      <c r="O90" s="6"/>
      <c r="P90" s="6"/>
      <c r="Q90" s="6"/>
    </row>
    <row r="91" spans="1:17" x14ac:dyDescent="0.35">
      <c r="A91" s="1">
        <v>8.9</v>
      </c>
      <c r="B91" s="1">
        <f t="shared" si="6"/>
        <v>1.4589060606232205</v>
      </c>
      <c r="C91" s="1">
        <f t="shared" si="7"/>
        <v>8.9</v>
      </c>
      <c r="D91" s="1">
        <f t="shared" si="8"/>
        <v>-115.55994906196531</v>
      </c>
      <c r="E91" s="1">
        <f t="shared" si="9"/>
        <v>704.96900000000005</v>
      </c>
      <c r="F91" s="1">
        <f t="shared" si="10"/>
        <v>-9153.5035651982726</v>
      </c>
      <c r="G91" s="1">
        <f t="shared" si="11"/>
        <v>55840.59449000001</v>
      </c>
      <c r="I91" s="6">
        <v>63</v>
      </c>
      <c r="J91" s="6">
        <v>1.4138037906433738</v>
      </c>
      <c r="K91" s="6">
        <v>-2.9205870066963957E-3</v>
      </c>
      <c r="L91" s="6"/>
      <c r="M91" s="6"/>
      <c r="N91" s="6"/>
      <c r="O91" s="6"/>
      <c r="P91" s="6"/>
      <c r="Q91" s="6"/>
    </row>
    <row r="92" spans="1:17" x14ac:dyDescent="0.35">
      <c r="A92" s="1">
        <v>9</v>
      </c>
      <c r="B92" s="1">
        <f t="shared" si="6"/>
        <v>1.4601391056210009</v>
      </c>
      <c r="C92" s="1">
        <f t="shared" si="7"/>
        <v>9</v>
      </c>
      <c r="D92" s="1">
        <f t="shared" si="8"/>
        <v>-118.27126755530108</v>
      </c>
      <c r="E92" s="1">
        <f t="shared" si="9"/>
        <v>729</v>
      </c>
      <c r="F92" s="1">
        <f t="shared" si="10"/>
        <v>-9579.9726719793871</v>
      </c>
      <c r="G92" s="1">
        <f t="shared" si="11"/>
        <v>59049</v>
      </c>
      <c r="I92" s="6">
        <v>64</v>
      </c>
      <c r="J92" s="6">
        <v>1.417553813743252</v>
      </c>
      <c r="K92" s="6">
        <v>-4.1743596749459488E-3</v>
      </c>
      <c r="L92" s="6"/>
      <c r="M92" s="6"/>
      <c r="N92" s="6"/>
      <c r="O92" s="6"/>
      <c r="P92" s="6"/>
      <c r="Q92" s="6"/>
    </row>
    <row r="93" spans="1:17" x14ac:dyDescent="0.35">
      <c r="A93" s="1">
        <v>9.1</v>
      </c>
      <c r="B93" s="1">
        <f t="shared" si="6"/>
        <v>1.4613453776535332</v>
      </c>
      <c r="C93" s="1">
        <f t="shared" si="7"/>
        <v>9.1</v>
      </c>
      <c r="D93" s="1">
        <f t="shared" si="8"/>
        <v>-121.01401072348906</v>
      </c>
      <c r="E93" s="1">
        <f t="shared" si="9"/>
        <v>753.57099999999991</v>
      </c>
      <c r="F93" s="1">
        <f t="shared" si="10"/>
        <v>-10021.17022801213</v>
      </c>
      <c r="G93" s="1">
        <f t="shared" si="11"/>
        <v>62403.214509999983</v>
      </c>
      <c r="I93" s="6">
        <v>65</v>
      </c>
      <c r="J93" s="6">
        <v>1.4211524046609996</v>
      </c>
      <c r="K93" s="6">
        <v>-5.3528197900438723E-3</v>
      </c>
      <c r="L93" s="6"/>
      <c r="M93" s="6"/>
      <c r="N93" s="6"/>
      <c r="O93" s="6"/>
      <c r="P93" s="6"/>
      <c r="Q93" s="6"/>
    </row>
    <row r="94" spans="1:17" x14ac:dyDescent="0.35">
      <c r="A94" s="1">
        <v>9.1999999999999993</v>
      </c>
      <c r="B94" s="1">
        <f t="shared" si="6"/>
        <v>1.4625257359344406</v>
      </c>
      <c r="C94" s="1">
        <f t="shared" si="7"/>
        <v>9.1999999999999993</v>
      </c>
      <c r="D94" s="1">
        <f t="shared" si="8"/>
        <v>-123.78817828949103</v>
      </c>
      <c r="E94" s="1">
        <f t="shared" si="9"/>
        <v>778.68799999999976</v>
      </c>
      <c r="F94" s="1">
        <f t="shared" si="10"/>
        <v>-10477.43141042252</v>
      </c>
      <c r="G94" s="1">
        <f t="shared" si="11"/>
        <v>65908.152319999979</v>
      </c>
      <c r="I94" s="6">
        <v>66</v>
      </c>
      <c r="J94" s="6">
        <v>1.4245839833298048</v>
      </c>
      <c r="K94" s="6">
        <v>-6.4369849301733062E-3</v>
      </c>
      <c r="L94" s="6"/>
      <c r="M94" s="6"/>
      <c r="N94" s="6"/>
      <c r="O94" s="6"/>
      <c r="P94" s="6"/>
      <c r="Q94" s="6"/>
    </row>
    <row r="95" spans="1:17" x14ac:dyDescent="0.35">
      <c r="A95" s="1">
        <v>9.3000000000000007</v>
      </c>
      <c r="B95" s="1">
        <f t="shared" si="6"/>
        <v>1.4636810034426648</v>
      </c>
      <c r="C95" s="1">
        <f t="shared" si="7"/>
        <v>9.3000000000000007</v>
      </c>
      <c r="D95" s="1">
        <f t="shared" si="8"/>
        <v>-126.59376998775609</v>
      </c>
      <c r="E95" s="1">
        <f t="shared" si="9"/>
        <v>804.3570000000002</v>
      </c>
      <c r="F95" s="1">
        <f t="shared" si="10"/>
        <v>-10949.095166241026</v>
      </c>
      <c r="G95" s="1">
        <f t="shared" si="11"/>
        <v>69568.836930000019</v>
      </c>
      <c r="I95" s="6">
        <v>67</v>
      </c>
      <c r="J95" s="6">
        <v>1.4278337429984611</v>
      </c>
      <c r="K95" s="6">
        <v>-7.4088442106989838E-3</v>
      </c>
      <c r="L95" s="6"/>
      <c r="M95" s="6"/>
      <c r="N95" s="6"/>
      <c r="O95" s="6"/>
      <c r="P95" s="6"/>
      <c r="Q95" s="6"/>
    </row>
    <row r="96" spans="1:17" x14ac:dyDescent="0.35">
      <c r="A96" s="1">
        <v>9.4</v>
      </c>
      <c r="B96" s="1">
        <f t="shared" si="6"/>
        <v>1.4648119688052967</v>
      </c>
      <c r="C96" s="1">
        <f t="shared" si="7"/>
        <v>9.4</v>
      </c>
      <c r="D96" s="1">
        <f t="shared" si="8"/>
        <v>-129.43078556363605</v>
      </c>
      <c r="E96" s="1">
        <f t="shared" si="9"/>
        <v>830.58400000000017</v>
      </c>
      <c r="F96" s="1">
        <f t="shared" si="10"/>
        <v>-11436.504212402882</v>
      </c>
      <c r="G96" s="1">
        <f t="shared" si="11"/>
        <v>73390.402240000025</v>
      </c>
      <c r="I96" s="6">
        <v>68</v>
      </c>
      <c r="J96" s="6">
        <v>1.4308878833075389</v>
      </c>
      <c r="K96" s="6">
        <v>-8.2515772444735624E-3</v>
      </c>
      <c r="L96" s="6"/>
      <c r="M96" s="6"/>
      <c r="N96" s="6"/>
      <c r="O96" s="6"/>
      <c r="P96" s="6"/>
      <c r="Q96" s="6"/>
    </row>
    <row r="97" spans="1:17" x14ac:dyDescent="0.35">
      <c r="A97" s="1">
        <v>9.5</v>
      </c>
      <c r="B97" s="1">
        <f t="shared" si="6"/>
        <v>1.4659193880646628</v>
      </c>
      <c r="C97" s="1">
        <f t="shared" si="7"/>
        <v>9.5</v>
      </c>
      <c r="D97" s="1">
        <f t="shared" si="8"/>
        <v>-132.29922477283583</v>
      </c>
      <c r="E97" s="1">
        <f t="shared" si="9"/>
        <v>857.375</v>
      </c>
      <c r="F97" s="1">
        <f t="shared" si="10"/>
        <v>-11940.005035748432</v>
      </c>
      <c r="G97" s="1">
        <f t="shared" si="11"/>
        <v>77378.09375</v>
      </c>
      <c r="I97" s="6">
        <v>69</v>
      </c>
      <c r="J97" s="6">
        <v>1.433733843288203</v>
      </c>
      <c r="K97" s="6">
        <v>-8.9497742045816508E-3</v>
      </c>
      <c r="L97" s="6"/>
      <c r="M97" s="6"/>
      <c r="N97" s="6"/>
      <c r="O97" s="6"/>
      <c r="P97" s="6"/>
      <c r="Q97" s="6"/>
    </row>
    <row r="98" spans="1:17" x14ac:dyDescent="0.35">
      <c r="A98" s="1">
        <v>9.6</v>
      </c>
      <c r="B98" s="1">
        <f t="shared" si="6"/>
        <v>1.4670039863378539</v>
      </c>
      <c r="C98" s="1">
        <f t="shared" si="7"/>
        <v>9.6</v>
      </c>
      <c r="D98" s="1">
        <f t="shared" si="8"/>
        <v>-135.1990873808966</v>
      </c>
      <c r="E98" s="1">
        <f t="shared" si="9"/>
        <v>884.73599999999999</v>
      </c>
      <c r="F98" s="1">
        <f t="shared" si="10"/>
        <v>-12459.947893023431</v>
      </c>
      <c r="G98" s="1">
        <f t="shared" si="11"/>
        <v>81537.269759999996</v>
      </c>
      <c r="I98" s="6">
        <v>70</v>
      </c>
      <c r="J98" s="6">
        <v>1.4363605342904937</v>
      </c>
      <c r="K98" s="6">
        <v>-9.4896568838134243E-3</v>
      </c>
      <c r="L98" s="6"/>
      <c r="M98" s="6"/>
      <c r="N98" s="6"/>
      <c r="O98" s="6"/>
      <c r="P98" s="6"/>
      <c r="Q98" s="6"/>
    </row>
    <row r="99" spans="1:17" x14ac:dyDescent="0.35">
      <c r="A99" s="1">
        <v>9.6999999999999993</v>
      </c>
      <c r="B99" s="1">
        <f t="shared" si="6"/>
        <v>1.4680664593762272</v>
      </c>
      <c r="C99" s="1">
        <f t="shared" si="7"/>
        <v>9.6999999999999993</v>
      </c>
      <c r="D99" s="1">
        <f t="shared" si="8"/>
        <v>-138.13037316270919</v>
      </c>
      <c r="E99" s="1">
        <f t="shared" si="9"/>
        <v>912.67299999999977</v>
      </c>
      <c r="F99" s="1">
        <f t="shared" si="10"/>
        <v>-12996.686810879306</v>
      </c>
      <c r="G99" s="1">
        <f t="shared" si="11"/>
        <v>85873.402569999962</v>
      </c>
      <c r="I99" s="6">
        <v>71</v>
      </c>
      <c r="J99" s="6">
        <v>1.4387585728472385</v>
      </c>
      <c r="K99" s="6">
        <v>-9.8593006565057539E-3</v>
      </c>
      <c r="L99" s="6"/>
      <c r="M99" s="6"/>
      <c r="N99" s="6"/>
      <c r="O99" s="6"/>
      <c r="P99" s="6"/>
      <c r="Q99" s="6"/>
    </row>
    <row r="100" spans="1:17" x14ac:dyDescent="0.35">
      <c r="A100" s="1">
        <v>9.8000000000000007</v>
      </c>
      <c r="B100" s="1">
        <f t="shared" si="6"/>
        <v>1.4691074750318196</v>
      </c>
      <c r="C100" s="1">
        <f t="shared" si="7"/>
        <v>9.8000000000000007</v>
      </c>
      <c r="D100" s="1">
        <f t="shared" si="8"/>
        <v>-141.09308190205599</v>
      </c>
      <c r="E100" s="1">
        <f t="shared" si="9"/>
        <v>941.19200000000023</v>
      </c>
      <c r="F100" s="1">
        <f t="shared" si="10"/>
        <v>-13550.579585873458</v>
      </c>
      <c r="G100" s="1">
        <f t="shared" si="11"/>
        <v>90392.079680000039</v>
      </c>
      <c r="I100" s="6">
        <v>72</v>
      </c>
      <c r="J100" s="6">
        <v>1.4409205134793299</v>
      </c>
      <c r="K100" s="6">
        <v>-1.0048857258551092E-2</v>
      </c>
      <c r="L100" s="6"/>
      <c r="M100" s="6"/>
      <c r="N100" s="6"/>
      <c r="O100" s="6"/>
      <c r="P100" s="6"/>
      <c r="Q100" s="6"/>
    </row>
    <row r="101" spans="1:17" x14ac:dyDescent="0.35">
      <c r="A101" s="1">
        <v>9.9</v>
      </c>
      <c r="B101" s="1">
        <f t="shared" si="6"/>
        <v>1.4701276746370677</v>
      </c>
      <c r="C101" s="1">
        <f t="shared" si="7"/>
        <v>9.9</v>
      </c>
      <c r="D101" s="1">
        <f t="shared" si="8"/>
        <v>-144.08721339117901</v>
      </c>
      <c r="E101" s="1">
        <f t="shared" si="9"/>
        <v>970.29900000000009</v>
      </c>
      <c r="F101" s="1">
        <f t="shared" si="10"/>
        <v>-14121.987784469455</v>
      </c>
      <c r="G101" s="1">
        <f t="shared" si="11"/>
        <v>95099.004990000001</v>
      </c>
      <c r="I101" s="6">
        <v>73</v>
      </c>
      <c r="J101" s="6">
        <v>1.4428410814471664</v>
      </c>
      <c r="K101" s="6">
        <v>-1.0050778309789177E-2</v>
      </c>
      <c r="L101" s="6"/>
      <c r="M101" s="6"/>
      <c r="N101" s="6"/>
      <c r="O101" s="6"/>
      <c r="P101" s="6"/>
      <c r="Q101" s="6"/>
    </row>
    <row r="102" spans="1:17" x14ac:dyDescent="0.35">
      <c r="A102" s="1">
        <v>10</v>
      </c>
      <c r="B102" s="1">
        <f t="shared" si="6"/>
        <v>1.4711276743037347</v>
      </c>
      <c r="C102" s="1">
        <f t="shared" si="7"/>
        <v>10</v>
      </c>
      <c r="D102" s="1">
        <f t="shared" si="8"/>
        <v>-147.11276743037348</v>
      </c>
      <c r="E102" s="1">
        <f t="shared" si="9"/>
        <v>1000</v>
      </c>
      <c r="F102" s="1">
        <f t="shared" si="10"/>
        <v>-14711.276743037348</v>
      </c>
      <c r="G102" s="1">
        <f t="shared" si="11"/>
        <v>100000</v>
      </c>
      <c r="I102" s="6">
        <v>74</v>
      </c>
      <c r="J102" s="6">
        <v>1.4445174054531051</v>
      </c>
      <c r="K102" s="6">
        <v>-9.8600395113492834E-3</v>
      </c>
      <c r="L102" s="6"/>
      <c r="M102" s="6"/>
      <c r="N102" s="6"/>
      <c r="O102" s="6"/>
      <c r="P102" s="6"/>
      <c r="Q102" s="6"/>
    </row>
    <row r="103" spans="1:17" x14ac:dyDescent="0.35">
      <c r="I103" s="6">
        <v>75</v>
      </c>
      <c r="J103" s="6">
        <v>1.4459492502989129</v>
      </c>
      <c r="K103" s="6">
        <v>-9.4743654569846569E-3</v>
      </c>
      <c r="L103" s="6"/>
      <c r="M103" s="6"/>
      <c r="N103" s="6"/>
      <c r="O103" s="6"/>
      <c r="P103" s="6"/>
      <c r="Q103" s="6"/>
    </row>
    <row r="104" spans="1:17" x14ac:dyDescent="0.35">
      <c r="I104" s="6">
        <v>76</v>
      </c>
      <c r="J104" s="6">
        <v>1.4471392495019986</v>
      </c>
      <c r="K104" s="6">
        <v>-8.8944550037759473E-3</v>
      </c>
      <c r="L104" s="6"/>
      <c r="M104" s="6"/>
      <c r="N104" s="6"/>
      <c r="O104" s="6"/>
      <c r="P104" s="6"/>
      <c r="Q104" s="6"/>
    </row>
    <row r="105" spans="1:17" x14ac:dyDescent="0.35">
      <c r="I105" s="6">
        <v>77</v>
      </c>
      <c r="J105" s="6">
        <v>1.4480931378739168</v>
      </c>
      <c r="K105" s="6">
        <v>-8.1242071530771565E-3</v>
      </c>
      <c r="L105" s="6"/>
      <c r="M105" s="6"/>
      <c r="N105" s="6"/>
      <c r="O105" s="6"/>
      <c r="P105" s="6"/>
      <c r="Q105" s="6"/>
    </row>
    <row r="106" spans="1:17" x14ac:dyDescent="0.35">
      <c r="I106" s="6">
        <v>78</v>
      </c>
      <c r="J106" s="6">
        <v>1.4488199840641398</v>
      </c>
      <c r="K106" s="6">
        <v>-7.1709473972632054E-3</v>
      </c>
      <c r="L106" s="6"/>
      <c r="M106" s="6"/>
      <c r="N106" s="6"/>
      <c r="O106" s="6"/>
      <c r="P106" s="6"/>
      <c r="Q106" s="6"/>
    </row>
    <row r="107" spans="1:17" x14ac:dyDescent="0.35">
      <c r="I107" s="6">
        <v>79</v>
      </c>
      <c r="J107" s="6">
        <v>1.4493324230720015</v>
      </c>
      <c r="K107" s="6">
        <v>-6.0456544923430666E-3</v>
      </c>
      <c r="L107" s="6"/>
      <c r="M107" s="6"/>
      <c r="N107" s="6"/>
      <c r="O107" s="6"/>
      <c r="P107" s="6"/>
      <c r="Q107" s="6"/>
    </row>
    <row r="108" spans="1:17" x14ac:dyDescent="0.35">
      <c r="I108" s="6">
        <v>80</v>
      </c>
      <c r="J108" s="6">
        <v>1.4496468887293084</v>
      </c>
      <c r="K108" s="6">
        <v>-4.7631876202098855E-3</v>
      </c>
      <c r="L108" s="6"/>
      <c r="M108" s="6"/>
      <c r="N108" s="6"/>
      <c r="O108" s="6"/>
      <c r="P108" s="6"/>
      <c r="Q108" s="6"/>
    </row>
    <row r="109" spans="1:17" x14ac:dyDescent="0.35">
      <c r="I109" s="6">
        <v>81</v>
      </c>
      <c r="J109" s="6">
        <v>1.4497838461560626</v>
      </c>
      <c r="K109" s="6">
        <v>-3.3425139079275024E-3</v>
      </c>
      <c r="L109" s="6"/>
      <c r="M109" s="6"/>
      <c r="N109" s="6"/>
      <c r="O109" s="6"/>
      <c r="P109" s="6"/>
      <c r="Q109" s="6"/>
    </row>
    <row r="110" spans="1:17" x14ac:dyDescent="0.35">
      <c r="I110" s="6">
        <v>82</v>
      </c>
      <c r="J110" s="6">
        <v>1.4497680241912274</v>
      </c>
      <c r="K110" s="6">
        <v>-1.806936274225901E-3</v>
      </c>
      <c r="L110" s="6"/>
      <c r="M110" s="6"/>
      <c r="N110" s="6"/>
      <c r="O110" s="6"/>
      <c r="P110" s="6"/>
      <c r="Q110" s="6"/>
    </row>
    <row r="111" spans="1:17" x14ac:dyDescent="0.35">
      <c r="I111" s="6">
        <v>83</v>
      </c>
      <c r="J111" s="6">
        <v>1.4496286478007594</v>
      </c>
      <c r="K111" s="6">
        <v>-1.8432157662640059E-4</v>
      </c>
      <c r="L111" s="6"/>
      <c r="M111" s="6"/>
      <c r="N111" s="6"/>
      <c r="O111" s="6"/>
      <c r="P111" s="6"/>
      <c r="Q111" s="6"/>
    </row>
    <row r="112" spans="1:17" x14ac:dyDescent="0.35">
      <c r="I112" s="6">
        <v>84</v>
      </c>
      <c r="J112" s="6">
        <v>1.4493996704643743</v>
      </c>
      <c r="K112" s="6">
        <v>1.4926709654983217E-3</v>
      </c>
      <c r="L112" s="6"/>
      <c r="M112" s="6"/>
      <c r="N112" s="6"/>
      <c r="O112" s="6"/>
      <c r="P112" s="6"/>
      <c r="Q112" s="6"/>
    </row>
    <row r="113" spans="9:17" x14ac:dyDescent="0.35">
      <c r="I113" s="6">
        <v>85</v>
      </c>
      <c r="J113" s="6">
        <v>1.4491200065429464</v>
      </c>
      <c r="K113" s="6">
        <v>3.1863610938125397E-3</v>
      </c>
      <c r="L113" s="6"/>
      <c r="M113" s="6"/>
      <c r="N113" s="6"/>
      <c r="O113" s="6"/>
      <c r="P113" s="6"/>
      <c r="Q113" s="6"/>
    </row>
    <row r="114" spans="9:17" x14ac:dyDescent="0.35">
      <c r="I114" s="6">
        <v>86</v>
      </c>
      <c r="J114" s="6">
        <v>1.4488337636277766</v>
      </c>
      <c r="K114" s="6">
        <v>4.8538186002557993E-3</v>
      </c>
      <c r="L114" s="6"/>
      <c r="M114" s="6"/>
      <c r="N114" s="6"/>
      <c r="O114" s="6"/>
      <c r="P114" s="6"/>
      <c r="Q114" s="6"/>
    </row>
    <row r="115" spans="9:17" x14ac:dyDescent="0.35">
      <c r="I115" s="6">
        <v>87</v>
      </c>
      <c r="J115" s="6">
        <v>1.4485904748733294</v>
      </c>
      <c r="K115" s="6">
        <v>6.4466342007565292E-3</v>
      </c>
      <c r="L115" s="6"/>
      <c r="M115" s="6"/>
      <c r="N115" s="6"/>
      <c r="O115" s="6"/>
      <c r="P115" s="6"/>
      <c r="Q115" s="6"/>
    </row>
    <row r="116" spans="9:17" x14ac:dyDescent="0.35">
      <c r="I116" s="6">
        <v>88</v>
      </c>
      <c r="J116" s="6">
        <v>1.4484453313144225</v>
      </c>
      <c r="K116" s="6">
        <v>7.9106902104106869E-3</v>
      </c>
      <c r="L116" s="6"/>
      <c r="M116" s="6"/>
      <c r="N116" s="6"/>
      <c r="O116" s="6"/>
      <c r="P116" s="6"/>
      <c r="Q116" s="6"/>
    </row>
    <row r="117" spans="9:17" x14ac:dyDescent="0.35">
      <c r="I117" s="6">
        <v>89</v>
      </c>
      <c r="J117" s="6">
        <v>1.4484594141692124</v>
      </c>
      <c r="K117" s="6">
        <v>9.1859310351996015E-3</v>
      </c>
      <c r="L117" s="6"/>
      <c r="M117" s="6"/>
      <c r="N117" s="6"/>
      <c r="O117" s="6"/>
      <c r="P117" s="6"/>
      <c r="Q117" s="6"/>
    </row>
    <row r="118" spans="9:17" x14ac:dyDescent="0.35">
      <c r="I118" s="6">
        <v>90</v>
      </c>
      <c r="J118" s="6">
        <v>1.4486999271289651</v>
      </c>
      <c r="K118" s="6">
        <v>1.0206133494255365E-2</v>
      </c>
      <c r="L118" s="6"/>
      <c r="M118" s="6"/>
      <c r="N118" s="6"/>
      <c r="O118" s="6"/>
      <c r="P118" s="6"/>
      <c r="Q118" s="6"/>
    </row>
    <row r="119" spans="9:17" x14ac:dyDescent="0.35">
      <c r="I119" s="6">
        <v>91</v>
      </c>
      <c r="J119" s="6">
        <v>1.4492404286355676</v>
      </c>
      <c r="K119" s="6">
        <v>1.0898676985433342E-2</v>
      </c>
      <c r="L119" s="6"/>
      <c r="M119" s="6"/>
      <c r="N119" s="6"/>
      <c r="O119" s="6"/>
      <c r="P119" s="6"/>
      <c r="Q119" s="6"/>
    </row>
    <row r="120" spans="9:17" x14ac:dyDescent="0.35">
      <c r="I120" s="6">
        <v>92</v>
      </c>
      <c r="J120" s="6">
        <v>1.4501610641474709</v>
      </c>
      <c r="K120" s="6">
        <v>1.1184313506062304E-2</v>
      </c>
      <c r="L120" s="6"/>
      <c r="M120" s="6"/>
      <c r="N120" s="6"/>
      <c r="O120" s="6"/>
      <c r="P120" s="6"/>
      <c r="Q120" s="6"/>
    </row>
    <row r="121" spans="9:17" x14ac:dyDescent="0.35">
      <c r="I121" s="6">
        <v>93</v>
      </c>
      <c r="J121" s="6">
        <v>1.4515487983953506</v>
      </c>
      <c r="K121" s="6">
        <v>1.0976937539090015E-2</v>
      </c>
      <c r="L121" s="6"/>
      <c r="M121" s="6"/>
      <c r="N121" s="6"/>
      <c r="O121" s="6"/>
      <c r="P121" s="6"/>
      <c r="Q121" s="6"/>
    </row>
    <row r="122" spans="9:17" x14ac:dyDescent="0.35">
      <c r="I122" s="6">
        <v>94</v>
      </c>
      <c r="J122" s="6">
        <v>1.45349764762768</v>
      </c>
      <c r="K122" s="6">
        <v>1.0183355814984862E-2</v>
      </c>
      <c r="L122" s="6"/>
      <c r="M122" s="6"/>
      <c r="N122" s="6"/>
      <c r="O122" s="6"/>
      <c r="P122" s="6"/>
      <c r="Q122" s="6"/>
    </row>
    <row r="123" spans="9:17" x14ac:dyDescent="0.35">
      <c r="I123" s="6">
        <v>95</v>
      </c>
      <c r="J123" s="6">
        <v>1.456108911847263</v>
      </c>
      <c r="K123" s="6">
        <v>8.7030569580337502E-3</v>
      </c>
      <c r="L123" s="6"/>
      <c r="M123" s="6"/>
      <c r="N123" s="6"/>
      <c r="O123" s="6"/>
      <c r="P123" s="6"/>
      <c r="Q123" s="6"/>
    </row>
    <row r="124" spans="9:17" x14ac:dyDescent="0.35">
      <c r="I124" s="6">
        <v>96</v>
      </c>
      <c r="J124" s="6">
        <v>1.459491407039323</v>
      </c>
      <c r="K124" s="6">
        <v>6.4279810253398129E-3</v>
      </c>
      <c r="L124" s="6"/>
      <c r="M124" s="6"/>
      <c r="N124" s="6"/>
      <c r="O124" s="6"/>
      <c r="P124" s="6"/>
      <c r="Q124" s="6"/>
    </row>
    <row r="125" spans="9:17" x14ac:dyDescent="0.35">
      <c r="I125" s="6">
        <v>97</v>
      </c>
      <c r="J125" s="6">
        <v>1.4637616973914991</v>
      </c>
      <c r="K125" s="6">
        <v>3.2422889463548099E-3</v>
      </c>
      <c r="L125" s="6"/>
      <c r="M125" s="6"/>
      <c r="N125" s="6"/>
      <c r="O125" s="6"/>
      <c r="P125" s="6"/>
      <c r="Q125" s="6"/>
    </row>
    <row r="126" spans="9:17" x14ac:dyDescent="0.35">
      <c r="I126" s="6">
        <v>98</v>
      </c>
      <c r="J126" s="6">
        <v>1.4690443275065412</v>
      </c>
      <c r="K126" s="6">
        <v>-9.778681303140857E-4</v>
      </c>
      <c r="L126" s="6"/>
      <c r="M126" s="6"/>
      <c r="N126" s="6"/>
      <c r="O126" s="6"/>
      <c r="P126" s="6"/>
      <c r="Q126" s="6"/>
    </row>
    <row r="127" spans="9:17" x14ac:dyDescent="0.35">
      <c r="I127" s="6">
        <v>99</v>
      </c>
      <c r="J127" s="6">
        <v>1.4754720546082076</v>
      </c>
      <c r="K127" s="6">
        <v>-6.3645795763880297E-3</v>
      </c>
      <c r="L127" s="6"/>
      <c r="M127" s="6"/>
      <c r="N127" s="6"/>
      <c r="O127" s="6"/>
      <c r="P127" s="6"/>
      <c r="Q127" s="6"/>
    </row>
    <row r="128" spans="9:17" x14ac:dyDescent="0.35">
      <c r="I128" s="6">
        <v>100</v>
      </c>
      <c r="J128" s="6">
        <v>1.4831860807405164</v>
      </c>
      <c r="K128" s="6">
        <v>-1.3058406103448661E-2</v>
      </c>
      <c r="L128" s="6"/>
      <c r="M128" s="6"/>
      <c r="N128" s="6"/>
      <c r="O128" s="6"/>
      <c r="P128" s="6"/>
      <c r="Q128" s="6"/>
    </row>
    <row r="129" spans="9:17" ht="21.75" thickBot="1" x14ac:dyDescent="0.4">
      <c r="I129" s="7">
        <v>101</v>
      </c>
      <c r="J129" s="7">
        <v>1.4923362849612154</v>
      </c>
      <c r="K129" s="7">
        <v>-2.1208610657480698E-2</v>
      </c>
      <c r="L129" s="6"/>
      <c r="M129" s="6"/>
      <c r="N129" s="6"/>
      <c r="O129" s="6"/>
      <c r="P129" s="6"/>
      <c r="Q129" s="6"/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8BA45-F609-4298-A4BC-EBC747B304F5}">
  <dimension ref="A1:S131"/>
  <sheetViews>
    <sheetView topLeftCell="F1" workbookViewId="0">
      <selection activeCell="M6" sqref="M6"/>
    </sheetView>
  </sheetViews>
  <sheetFormatPr defaultColWidth="19" defaultRowHeight="21" x14ac:dyDescent="0.35"/>
  <cols>
    <col min="1" max="9" width="19" style="1"/>
    <col min="10" max="10" width="19.140625" bestFit="1" customWidth="1"/>
    <col min="11" max="11" width="19.42578125" bestFit="1" customWidth="1"/>
    <col min="12" max="14" width="19.140625" bestFit="1" customWidth="1"/>
    <col min="15" max="18" width="19.42578125" bestFit="1" customWidth="1"/>
    <col min="20" max="16384" width="19" style="1"/>
  </cols>
  <sheetData>
    <row r="1" spans="1:19" x14ac:dyDescent="0.35">
      <c r="A1" s="12" t="s">
        <v>31</v>
      </c>
      <c r="B1" s="12" t="s">
        <v>33</v>
      </c>
      <c r="C1" s="12" t="s">
        <v>31</v>
      </c>
      <c r="D1" s="12" t="s">
        <v>34</v>
      </c>
      <c r="E1" s="12" t="s">
        <v>36</v>
      </c>
      <c r="F1" s="1" t="s">
        <v>29</v>
      </c>
      <c r="G1" s="12" t="s">
        <v>37</v>
      </c>
      <c r="H1" s="12" t="s">
        <v>38</v>
      </c>
      <c r="I1" s="22" t="s">
        <v>43</v>
      </c>
      <c r="K1" s="22" t="s">
        <v>0</v>
      </c>
      <c r="L1" s="1"/>
      <c r="M1" s="1"/>
      <c r="N1" s="1"/>
      <c r="O1" s="1"/>
      <c r="P1" s="1"/>
      <c r="Q1" s="1"/>
      <c r="R1" s="1"/>
      <c r="S1" s="1"/>
    </row>
    <row r="2" spans="1:19" ht="21.75" thickBot="1" x14ac:dyDescent="0.4">
      <c r="A2" s="1">
        <v>0</v>
      </c>
      <c r="B2" s="1">
        <f>ATAN(A2)</f>
        <v>0</v>
      </c>
      <c r="C2" s="1">
        <f>A2</f>
        <v>0</v>
      </c>
      <c r="D2" s="1">
        <f t="shared" ref="D2:D33" si="0">C2^3</f>
        <v>0</v>
      </c>
      <c r="E2" s="1">
        <f t="shared" ref="E2:E33" si="1">C2^5</f>
        <v>0</v>
      </c>
      <c r="F2" s="1">
        <f>C2^7</f>
        <v>0</v>
      </c>
      <c r="G2" s="1">
        <f>-B2*C2^2</f>
        <v>0</v>
      </c>
      <c r="H2" s="1">
        <f>-B2*C2^4</f>
        <v>0</v>
      </c>
      <c r="I2" s="1">
        <f>-B2*C2^6</f>
        <v>0</v>
      </c>
      <c r="K2" s="1"/>
      <c r="L2" s="1"/>
      <c r="M2" s="1"/>
      <c r="N2" s="1"/>
      <c r="O2" s="1"/>
      <c r="P2" s="1"/>
      <c r="Q2" s="1"/>
      <c r="R2" s="1"/>
      <c r="S2" s="1"/>
    </row>
    <row r="3" spans="1:19" x14ac:dyDescent="0.35">
      <c r="A3" s="1">
        <v>0.1</v>
      </c>
      <c r="B3" s="1">
        <f t="shared" ref="B3:B66" si="2">ATAN(A3)</f>
        <v>9.9668652491162038E-2</v>
      </c>
      <c r="C3" s="1">
        <f t="shared" ref="C3:C66" si="3">A3</f>
        <v>0.1</v>
      </c>
      <c r="D3" s="1">
        <f t="shared" si="0"/>
        <v>1.0000000000000002E-3</v>
      </c>
      <c r="E3" s="1">
        <f t="shared" si="1"/>
        <v>1.0000000000000006E-5</v>
      </c>
      <c r="F3" s="1">
        <f t="shared" ref="F3:F66" si="4">C3^7</f>
        <v>1.0000000000000007E-7</v>
      </c>
      <c r="G3" s="1">
        <f t="shared" ref="G3:G66" si="5">-B3*C3^2</f>
        <v>-9.9668652491162056E-4</v>
      </c>
      <c r="H3" s="1">
        <f t="shared" ref="H3:H66" si="6">-B3*C3^4</f>
        <v>-9.9668652491162085E-6</v>
      </c>
      <c r="I3" s="1">
        <f t="shared" ref="I3:I66" si="7">-B3*C3^6</f>
        <v>-9.9668652491162099E-8</v>
      </c>
      <c r="K3" s="2" t="s">
        <v>1</v>
      </c>
      <c r="L3" s="2"/>
      <c r="M3" s="1"/>
      <c r="N3" s="1"/>
      <c r="O3" s="1"/>
      <c r="P3" s="1"/>
      <c r="Q3" s="1"/>
      <c r="R3" s="1"/>
      <c r="S3" s="1"/>
    </row>
    <row r="4" spans="1:19" x14ac:dyDescent="0.35">
      <c r="A4" s="1">
        <v>0.2</v>
      </c>
      <c r="B4" s="1">
        <f t="shared" si="2"/>
        <v>0.19739555984988078</v>
      </c>
      <c r="C4" s="1">
        <f t="shared" si="3"/>
        <v>0.2</v>
      </c>
      <c r="D4" s="1">
        <f t="shared" si="0"/>
        <v>8.0000000000000019E-3</v>
      </c>
      <c r="E4" s="1">
        <f t="shared" si="1"/>
        <v>3.2000000000000019E-4</v>
      </c>
      <c r="F4" s="1">
        <f t="shared" si="4"/>
        <v>1.280000000000001E-5</v>
      </c>
      <c r="G4" s="1">
        <f t="shared" si="5"/>
        <v>-7.8958223939952325E-3</v>
      </c>
      <c r="H4" s="1">
        <f t="shared" si="6"/>
        <v>-3.1583289575980937E-4</v>
      </c>
      <c r="I4" s="1">
        <f t="shared" si="7"/>
        <v>-1.2633315830392378E-5</v>
      </c>
      <c r="K4" s="1" t="s">
        <v>2</v>
      </c>
      <c r="L4" s="1">
        <v>0.99997935684255124</v>
      </c>
      <c r="M4" s="1"/>
      <c r="N4" s="1"/>
      <c r="O4" s="1"/>
      <c r="P4" s="1"/>
      <c r="Q4" s="1"/>
      <c r="R4" s="1"/>
      <c r="S4" s="1"/>
    </row>
    <row r="5" spans="1:19" x14ac:dyDescent="0.35">
      <c r="A5" s="1">
        <v>0.3</v>
      </c>
      <c r="B5" s="1">
        <f t="shared" si="2"/>
        <v>0.2914567944778671</v>
      </c>
      <c r="C5" s="1">
        <f t="shared" si="3"/>
        <v>0.3</v>
      </c>
      <c r="D5" s="1">
        <f t="shared" si="0"/>
        <v>2.7E-2</v>
      </c>
      <c r="E5" s="1">
        <f t="shared" si="1"/>
        <v>2.4299999999999999E-3</v>
      </c>
      <c r="F5" s="1">
        <f t="shared" si="4"/>
        <v>2.1869999999999998E-4</v>
      </c>
      <c r="G5" s="1">
        <f t="shared" si="5"/>
        <v>-2.6231111503008039E-2</v>
      </c>
      <c r="H5" s="1">
        <f t="shared" si="6"/>
        <v>-2.3608000352707235E-3</v>
      </c>
      <c r="I5" s="1">
        <f t="shared" si="7"/>
        <v>-2.124720031743651E-4</v>
      </c>
      <c r="K5" s="1" t="s">
        <v>3</v>
      </c>
      <c r="L5" s="1">
        <v>0.99995871411124237</v>
      </c>
      <c r="M5" s="1"/>
      <c r="N5" s="1"/>
      <c r="O5" s="1"/>
      <c r="P5" s="1"/>
      <c r="Q5" s="1"/>
      <c r="R5" s="1"/>
      <c r="S5" s="1"/>
    </row>
    <row r="6" spans="1:19" x14ac:dyDescent="0.35">
      <c r="A6" s="1">
        <v>0.4</v>
      </c>
      <c r="B6" s="1">
        <f t="shared" si="2"/>
        <v>0.3805063771123649</v>
      </c>
      <c r="C6" s="1">
        <f t="shared" si="3"/>
        <v>0.4</v>
      </c>
      <c r="D6" s="1">
        <f t="shared" si="0"/>
        <v>6.4000000000000015E-2</v>
      </c>
      <c r="E6" s="1">
        <f t="shared" si="1"/>
        <v>1.0240000000000006E-2</v>
      </c>
      <c r="F6" s="1">
        <f t="shared" si="4"/>
        <v>1.6384000000000012E-3</v>
      </c>
      <c r="G6" s="1">
        <f t="shared" si="5"/>
        <v>-6.0881020337978396E-2</v>
      </c>
      <c r="H6" s="1">
        <f t="shared" si="6"/>
        <v>-9.7409632540765463E-3</v>
      </c>
      <c r="I6" s="1">
        <f t="shared" si="7"/>
        <v>-1.5585541206522475E-3</v>
      </c>
      <c r="K6" s="1" t="s">
        <v>4</v>
      </c>
      <c r="L6" s="1">
        <v>0.99995560657122795</v>
      </c>
      <c r="M6" s="1"/>
      <c r="N6" s="1"/>
      <c r="O6" s="1"/>
      <c r="P6" s="1"/>
      <c r="Q6" s="1"/>
      <c r="R6" s="1"/>
      <c r="S6" s="1"/>
    </row>
    <row r="7" spans="1:19" x14ac:dyDescent="0.35">
      <c r="A7" s="1">
        <v>0.5</v>
      </c>
      <c r="B7" s="1">
        <f t="shared" si="2"/>
        <v>0.46364760900080609</v>
      </c>
      <c r="C7" s="1">
        <f t="shared" si="3"/>
        <v>0.5</v>
      </c>
      <c r="D7" s="1">
        <f t="shared" si="0"/>
        <v>0.125</v>
      </c>
      <c r="E7" s="1">
        <f t="shared" si="1"/>
        <v>3.125E-2</v>
      </c>
      <c r="F7" s="1">
        <f t="shared" si="4"/>
        <v>7.8125E-3</v>
      </c>
      <c r="G7" s="1">
        <f t="shared" si="5"/>
        <v>-0.11591190225020152</v>
      </c>
      <c r="H7" s="1">
        <f t="shared" si="6"/>
        <v>-2.8977975562550381E-2</v>
      </c>
      <c r="I7" s="1">
        <f t="shared" si="7"/>
        <v>-7.2444938906375952E-3</v>
      </c>
      <c r="K7" s="1" t="s">
        <v>5</v>
      </c>
      <c r="L7" s="1">
        <v>2.176824458725325E-3</v>
      </c>
      <c r="M7" s="1"/>
      <c r="N7" s="1"/>
      <c r="O7" s="1"/>
      <c r="P7" s="1"/>
      <c r="Q7" s="1"/>
      <c r="R7" s="1"/>
      <c r="S7" s="1"/>
    </row>
    <row r="8" spans="1:19" ht="21.75" thickBot="1" x14ac:dyDescent="0.4">
      <c r="A8" s="1">
        <v>0.6</v>
      </c>
      <c r="B8" s="1">
        <f t="shared" si="2"/>
        <v>0.54041950027058416</v>
      </c>
      <c r="C8" s="1">
        <f t="shared" si="3"/>
        <v>0.6</v>
      </c>
      <c r="D8" s="1">
        <f t="shared" si="0"/>
        <v>0.216</v>
      </c>
      <c r="E8" s="1">
        <f t="shared" si="1"/>
        <v>7.7759999999999996E-2</v>
      </c>
      <c r="F8" s="1">
        <f t="shared" si="4"/>
        <v>2.7993599999999997E-2</v>
      </c>
      <c r="G8" s="1">
        <f t="shared" si="5"/>
        <v>-0.19455102009741029</v>
      </c>
      <c r="H8" s="1">
        <f t="shared" si="6"/>
        <v>-7.0038367235067706E-2</v>
      </c>
      <c r="I8" s="1">
        <f t="shared" si="7"/>
        <v>-2.5213812204624372E-2</v>
      </c>
      <c r="K8" s="3" t="s">
        <v>6</v>
      </c>
      <c r="L8" s="3">
        <v>101</v>
      </c>
      <c r="M8" s="1"/>
      <c r="N8" s="1"/>
      <c r="O8" s="1"/>
      <c r="P8" s="1"/>
      <c r="Q8" s="1"/>
      <c r="R8" s="1"/>
      <c r="S8" s="1"/>
    </row>
    <row r="9" spans="1:19" x14ac:dyDescent="0.35">
      <c r="A9" s="1">
        <v>0.7</v>
      </c>
      <c r="B9" s="1">
        <f t="shared" si="2"/>
        <v>0.61072596438920856</v>
      </c>
      <c r="C9" s="1">
        <f t="shared" si="3"/>
        <v>0.7</v>
      </c>
      <c r="D9" s="1">
        <f t="shared" si="0"/>
        <v>0.34299999999999992</v>
      </c>
      <c r="E9" s="1">
        <f t="shared" si="1"/>
        <v>0.16806999999999994</v>
      </c>
      <c r="F9" s="1">
        <f t="shared" si="4"/>
        <v>8.235429999999995E-2</v>
      </c>
      <c r="G9" s="1">
        <f t="shared" si="5"/>
        <v>-0.29925572255071214</v>
      </c>
      <c r="H9" s="1">
        <f t="shared" si="6"/>
        <v>-0.14663530404984892</v>
      </c>
      <c r="I9" s="1">
        <f t="shared" si="7"/>
        <v>-7.1851298984425965E-2</v>
      </c>
      <c r="K9" s="1"/>
      <c r="L9" s="1"/>
      <c r="M9" s="1"/>
      <c r="N9" s="1"/>
      <c r="O9" s="1"/>
      <c r="P9" s="1"/>
      <c r="Q9" s="1"/>
      <c r="R9" s="1"/>
      <c r="S9" s="1"/>
    </row>
    <row r="10" spans="1:19" ht="21.75" thickBot="1" x14ac:dyDescent="0.4">
      <c r="A10" s="1">
        <v>0.8</v>
      </c>
      <c r="B10" s="1">
        <f t="shared" si="2"/>
        <v>0.67474094222355274</v>
      </c>
      <c r="C10" s="1">
        <f t="shared" si="3"/>
        <v>0.8</v>
      </c>
      <c r="D10" s="1">
        <f t="shared" si="0"/>
        <v>0.51200000000000012</v>
      </c>
      <c r="E10" s="1">
        <f t="shared" si="1"/>
        <v>0.32768000000000019</v>
      </c>
      <c r="F10" s="1">
        <f t="shared" si="4"/>
        <v>0.20971520000000016</v>
      </c>
      <c r="G10" s="1">
        <f t="shared" si="5"/>
        <v>-0.43183420302307385</v>
      </c>
      <c r="H10" s="1">
        <f t="shared" si="6"/>
        <v>-0.2763738899347673</v>
      </c>
      <c r="I10" s="1">
        <f t="shared" si="7"/>
        <v>-0.17687928955825111</v>
      </c>
      <c r="K10" s="1" t="s">
        <v>7</v>
      </c>
      <c r="L10" s="1"/>
      <c r="M10" s="1"/>
      <c r="N10" s="1"/>
      <c r="O10" s="1"/>
      <c r="P10" s="1"/>
      <c r="Q10" s="1"/>
      <c r="R10" s="1"/>
      <c r="S10" s="1"/>
    </row>
    <row r="11" spans="1:19" x14ac:dyDescent="0.35">
      <c r="A11" s="1">
        <v>0.9</v>
      </c>
      <c r="B11" s="1">
        <f t="shared" si="2"/>
        <v>0.73281510178650655</v>
      </c>
      <c r="C11" s="1">
        <f t="shared" si="3"/>
        <v>0.9</v>
      </c>
      <c r="D11" s="1">
        <f t="shared" si="0"/>
        <v>0.72900000000000009</v>
      </c>
      <c r="E11" s="1">
        <f t="shared" si="1"/>
        <v>0.59049000000000018</v>
      </c>
      <c r="F11" s="1">
        <f t="shared" si="4"/>
        <v>0.47829690000000014</v>
      </c>
      <c r="G11" s="1">
        <f t="shared" si="5"/>
        <v>-0.59358023244707037</v>
      </c>
      <c r="H11" s="1">
        <f t="shared" si="6"/>
        <v>-0.48079998828212706</v>
      </c>
      <c r="I11" s="1">
        <f t="shared" si="7"/>
        <v>-0.38944799050852297</v>
      </c>
      <c r="K11" s="4"/>
      <c r="L11" s="4" t="s">
        <v>12</v>
      </c>
      <c r="M11" s="4" t="s">
        <v>13</v>
      </c>
      <c r="N11" s="4" t="s">
        <v>14</v>
      </c>
      <c r="O11" s="4" t="s">
        <v>15</v>
      </c>
      <c r="P11" s="4" t="s">
        <v>16</v>
      </c>
      <c r="Q11" s="1"/>
      <c r="R11" s="1"/>
      <c r="S11" s="1"/>
    </row>
    <row r="12" spans="1:19" x14ac:dyDescent="0.35">
      <c r="A12" s="1">
        <v>1</v>
      </c>
      <c r="B12" s="1">
        <f t="shared" si="2"/>
        <v>0.78539816339744828</v>
      </c>
      <c r="C12" s="1">
        <f t="shared" si="3"/>
        <v>1</v>
      </c>
      <c r="D12" s="1">
        <f t="shared" si="0"/>
        <v>1</v>
      </c>
      <c r="E12" s="1">
        <f t="shared" si="1"/>
        <v>1</v>
      </c>
      <c r="F12" s="1">
        <f t="shared" si="4"/>
        <v>1</v>
      </c>
      <c r="G12" s="1">
        <f t="shared" si="5"/>
        <v>-0.78539816339744828</v>
      </c>
      <c r="H12" s="1">
        <f t="shared" si="6"/>
        <v>-0.78539816339744828</v>
      </c>
      <c r="I12" s="1">
        <f t="shared" si="7"/>
        <v>-0.78539816339744828</v>
      </c>
      <c r="K12" s="1" t="s">
        <v>8</v>
      </c>
      <c r="L12" s="1">
        <v>7</v>
      </c>
      <c r="M12" s="1">
        <v>10.673582147990283</v>
      </c>
      <c r="N12" s="1">
        <v>1.5247974497128975</v>
      </c>
      <c r="O12" s="24">
        <v>321784.6623380158</v>
      </c>
      <c r="P12" s="1">
        <v>6.6343341428816826E-201</v>
      </c>
      <c r="Q12" s="1"/>
      <c r="R12" s="1"/>
      <c r="S12" s="1"/>
    </row>
    <row r="13" spans="1:19" x14ac:dyDescent="0.35">
      <c r="A13" s="1">
        <v>1.1000000000000001</v>
      </c>
      <c r="B13" s="1">
        <f t="shared" si="2"/>
        <v>0.83298126667443173</v>
      </c>
      <c r="C13" s="1">
        <f t="shared" si="3"/>
        <v>1.1000000000000001</v>
      </c>
      <c r="D13" s="1">
        <f t="shared" si="0"/>
        <v>1.3310000000000004</v>
      </c>
      <c r="E13" s="1">
        <f t="shared" si="1"/>
        <v>1.6105100000000006</v>
      </c>
      <c r="F13" s="1">
        <f t="shared" si="4"/>
        <v>1.9487171000000012</v>
      </c>
      <c r="G13" s="1">
        <f t="shared" si="5"/>
        <v>-1.0079073326760626</v>
      </c>
      <c r="H13" s="1">
        <f t="shared" si="6"/>
        <v>-1.2195678725380359</v>
      </c>
      <c r="I13" s="1">
        <f t="shared" si="7"/>
        <v>-1.4756771257710237</v>
      </c>
      <c r="K13" s="1" t="s">
        <v>9</v>
      </c>
      <c r="L13" s="1">
        <v>93</v>
      </c>
      <c r="M13" s="1">
        <v>4.4068651934174677E-4</v>
      </c>
      <c r="N13" s="1">
        <v>4.7385647241048044E-6</v>
      </c>
      <c r="O13" s="1"/>
      <c r="P13" s="1"/>
      <c r="Q13" s="1"/>
      <c r="R13" s="1"/>
      <c r="S13" s="1"/>
    </row>
    <row r="14" spans="1:19" ht="21.75" thickBot="1" x14ac:dyDescent="0.4">
      <c r="A14" s="1">
        <v>1.2</v>
      </c>
      <c r="B14" s="1">
        <f t="shared" si="2"/>
        <v>0.87605805059819342</v>
      </c>
      <c r="C14" s="1">
        <f t="shared" si="3"/>
        <v>1.2</v>
      </c>
      <c r="D14" s="1">
        <f t="shared" si="0"/>
        <v>1.728</v>
      </c>
      <c r="E14" s="1">
        <f t="shared" si="1"/>
        <v>2.4883199999999999</v>
      </c>
      <c r="F14" s="1">
        <f t="shared" si="4"/>
        <v>3.5831807999999996</v>
      </c>
      <c r="G14" s="1">
        <f t="shared" si="5"/>
        <v>-1.2615235928613984</v>
      </c>
      <c r="H14" s="1">
        <f t="shared" si="6"/>
        <v>-1.8165939737204138</v>
      </c>
      <c r="I14" s="1">
        <f t="shared" si="7"/>
        <v>-2.615895322157396</v>
      </c>
      <c r="K14" s="3" t="s">
        <v>10</v>
      </c>
      <c r="L14" s="3">
        <v>100</v>
      </c>
      <c r="M14" s="3">
        <v>10.674022834509625</v>
      </c>
      <c r="N14" s="3"/>
      <c r="O14" s="3"/>
      <c r="P14" s="3"/>
      <c r="Q14" s="1"/>
      <c r="R14" s="1"/>
      <c r="S14" s="1"/>
    </row>
    <row r="15" spans="1:19" ht="21.75" thickBot="1" x14ac:dyDescent="0.4">
      <c r="A15" s="1">
        <v>1.3</v>
      </c>
      <c r="B15" s="1">
        <f t="shared" si="2"/>
        <v>0.91510070055336046</v>
      </c>
      <c r="C15" s="1">
        <f t="shared" si="3"/>
        <v>1.3</v>
      </c>
      <c r="D15" s="1">
        <f t="shared" si="0"/>
        <v>2.1970000000000005</v>
      </c>
      <c r="E15" s="1">
        <f t="shared" si="1"/>
        <v>3.712930000000001</v>
      </c>
      <c r="F15" s="1">
        <f t="shared" si="4"/>
        <v>6.2748517000000028</v>
      </c>
      <c r="G15" s="1">
        <f t="shared" si="5"/>
        <v>-1.5465201839351794</v>
      </c>
      <c r="H15" s="1">
        <f t="shared" si="6"/>
        <v>-2.6136191108504532</v>
      </c>
      <c r="I15" s="1">
        <f t="shared" si="7"/>
        <v>-4.4170162973372671</v>
      </c>
      <c r="K15" s="1"/>
      <c r="L15" s="1"/>
      <c r="M15" s="1"/>
      <c r="N15" s="1"/>
      <c r="O15" s="1"/>
      <c r="P15" s="1"/>
      <c r="Q15" s="1"/>
      <c r="R15" s="1"/>
      <c r="S15" s="1"/>
    </row>
    <row r="16" spans="1:19" x14ac:dyDescent="0.35">
      <c r="A16" s="1">
        <v>1.4</v>
      </c>
      <c r="B16" s="1">
        <f t="shared" si="2"/>
        <v>0.95054684081207508</v>
      </c>
      <c r="C16" s="1">
        <f t="shared" si="3"/>
        <v>1.4</v>
      </c>
      <c r="D16" s="1">
        <f t="shared" si="0"/>
        <v>2.7439999999999993</v>
      </c>
      <c r="E16" s="1">
        <f t="shared" si="1"/>
        <v>5.3782399999999981</v>
      </c>
      <c r="F16" s="1">
        <f t="shared" si="4"/>
        <v>10.541350399999994</v>
      </c>
      <c r="G16" s="1">
        <f t="shared" si="5"/>
        <v>-1.8630718079916668</v>
      </c>
      <c r="H16" s="1">
        <f t="shared" si="6"/>
        <v>-3.6516207436636665</v>
      </c>
      <c r="I16" s="1">
        <f t="shared" si="7"/>
        <v>-7.1571766575807851</v>
      </c>
      <c r="K16" s="4"/>
      <c r="L16" s="4" t="s">
        <v>17</v>
      </c>
      <c r="M16" s="4" t="s">
        <v>5</v>
      </c>
      <c r="N16" s="4" t="s">
        <v>18</v>
      </c>
      <c r="O16" s="4" t="s">
        <v>19</v>
      </c>
      <c r="P16" s="4" t="s">
        <v>20</v>
      </c>
      <c r="Q16" s="4" t="s">
        <v>21</v>
      </c>
      <c r="R16" s="4" t="s">
        <v>22</v>
      </c>
      <c r="S16" s="4" t="s">
        <v>23</v>
      </c>
    </row>
    <row r="17" spans="1:19" x14ac:dyDescent="0.35">
      <c r="A17" s="1">
        <v>1.5</v>
      </c>
      <c r="B17" s="1">
        <f t="shared" si="2"/>
        <v>0.98279372324732905</v>
      </c>
      <c r="C17" s="1">
        <f t="shared" si="3"/>
        <v>1.5</v>
      </c>
      <c r="D17" s="1">
        <f t="shared" si="0"/>
        <v>3.375</v>
      </c>
      <c r="E17" s="1">
        <f t="shared" si="1"/>
        <v>7.59375</v>
      </c>
      <c r="F17" s="1">
        <f t="shared" si="4"/>
        <v>17.0859375</v>
      </c>
      <c r="G17" s="1">
        <f t="shared" si="5"/>
        <v>-2.2112858773064903</v>
      </c>
      <c r="H17" s="1">
        <f t="shared" si="6"/>
        <v>-4.9753932239396033</v>
      </c>
      <c r="I17" s="1">
        <f t="shared" si="7"/>
        <v>-11.194634753864108</v>
      </c>
      <c r="K17" s="1" t="s">
        <v>11</v>
      </c>
      <c r="L17" s="1">
        <v>6.8539589987040017E-3</v>
      </c>
      <c r="M17" s="1">
        <v>1.320389848490814E-3</v>
      </c>
      <c r="N17" s="1">
        <v>5.1908601134263304</v>
      </c>
      <c r="O17" s="1">
        <v>1.2245884980995235E-6</v>
      </c>
      <c r="P17" s="1">
        <v>4.2319264419271394E-3</v>
      </c>
      <c r="Q17" s="1">
        <v>9.475991555480864E-3</v>
      </c>
      <c r="R17" s="1">
        <v>4.2319264419271394E-3</v>
      </c>
      <c r="S17" s="1">
        <v>9.475991555480864E-3</v>
      </c>
    </row>
    <row r="18" spans="1:19" x14ac:dyDescent="0.35">
      <c r="A18" s="1">
        <v>1.6</v>
      </c>
      <c r="B18" s="1">
        <f t="shared" si="2"/>
        <v>1.0121970114513341</v>
      </c>
      <c r="C18" s="1">
        <f t="shared" si="3"/>
        <v>1.6</v>
      </c>
      <c r="D18" s="1">
        <f t="shared" si="0"/>
        <v>4.096000000000001</v>
      </c>
      <c r="E18" s="1">
        <f t="shared" si="1"/>
        <v>10.485760000000006</v>
      </c>
      <c r="F18" s="1">
        <f t="shared" si="4"/>
        <v>26.84354560000002</v>
      </c>
      <c r="G18" s="1">
        <f t="shared" si="5"/>
        <v>-2.5912243493154157</v>
      </c>
      <c r="H18" s="1">
        <f t="shared" si="6"/>
        <v>-6.6335343342474662</v>
      </c>
      <c r="I18" s="1">
        <f t="shared" si="7"/>
        <v>-16.981847895673518</v>
      </c>
      <c r="K18" s="12" t="s">
        <v>31</v>
      </c>
      <c r="L18" s="1">
        <v>0.9651448156086585</v>
      </c>
      <c r="M18" s="1">
        <v>2.914830406286986E-3</v>
      </c>
      <c r="N18" s="1">
        <v>331.11525580594383</v>
      </c>
      <c r="O18" s="1">
        <v>1.1911894276865502E-144</v>
      </c>
      <c r="P18" s="1">
        <v>0.95935654009934346</v>
      </c>
      <c r="Q18" s="1">
        <v>0.97093309111797355</v>
      </c>
      <c r="R18" s="1">
        <v>0.95935654009934346</v>
      </c>
      <c r="S18" s="1">
        <v>0.97093309111797355</v>
      </c>
    </row>
    <row r="19" spans="1:19" x14ac:dyDescent="0.35">
      <c r="A19" s="1">
        <v>1.7</v>
      </c>
      <c r="B19" s="1">
        <f t="shared" si="2"/>
        <v>1.0390722595360911</v>
      </c>
      <c r="C19" s="1">
        <f t="shared" si="3"/>
        <v>1.7</v>
      </c>
      <c r="D19" s="1">
        <f t="shared" si="0"/>
        <v>4.9129999999999994</v>
      </c>
      <c r="E19" s="1">
        <f t="shared" si="1"/>
        <v>14.198569999999997</v>
      </c>
      <c r="F19" s="1">
        <f t="shared" si="4"/>
        <v>41.033867299999983</v>
      </c>
      <c r="G19" s="1">
        <f t="shared" si="5"/>
        <v>-3.0029188300593028</v>
      </c>
      <c r="H19" s="1">
        <f t="shared" si="6"/>
        <v>-8.6784354188713841</v>
      </c>
      <c r="I19" s="1">
        <f t="shared" si="7"/>
        <v>-25.080678360538297</v>
      </c>
      <c r="K19" s="12" t="s">
        <v>34</v>
      </c>
      <c r="L19" s="1">
        <v>0.2074163723841855</v>
      </c>
      <c r="M19" s="1">
        <v>4.1327363763814544E-3</v>
      </c>
      <c r="N19" s="1">
        <v>50.188628911722489</v>
      </c>
      <c r="O19" s="1">
        <v>3.7172768030887343E-69</v>
      </c>
      <c r="P19" s="1">
        <v>0.19920957698975422</v>
      </c>
      <c r="Q19" s="1">
        <v>0.21562316777861679</v>
      </c>
      <c r="R19" s="1">
        <v>0.19920957698975422</v>
      </c>
      <c r="S19" s="1">
        <v>0.21562316777861679</v>
      </c>
    </row>
    <row r="20" spans="1:19" x14ac:dyDescent="0.35">
      <c r="A20" s="1">
        <v>1.8</v>
      </c>
      <c r="B20" s="1">
        <f t="shared" si="2"/>
        <v>1.0636978224025597</v>
      </c>
      <c r="C20" s="1">
        <f t="shared" si="3"/>
        <v>1.8</v>
      </c>
      <c r="D20" s="1">
        <f t="shared" si="0"/>
        <v>5.8320000000000007</v>
      </c>
      <c r="E20" s="1">
        <f t="shared" si="1"/>
        <v>18.895680000000006</v>
      </c>
      <c r="F20" s="1">
        <f t="shared" si="4"/>
        <v>61.222003200000017</v>
      </c>
      <c r="G20" s="1">
        <f t="shared" si="5"/>
        <v>-3.4463809445842939</v>
      </c>
      <c r="H20" s="1">
        <f t="shared" si="6"/>
        <v>-11.166274260453113</v>
      </c>
      <c r="I20" s="1">
        <f t="shared" si="7"/>
        <v>-36.178728603868088</v>
      </c>
      <c r="K20" s="12" t="s">
        <v>36</v>
      </c>
      <c r="L20" s="1">
        <v>4.6057385286129831E-3</v>
      </c>
      <c r="M20" s="1">
        <v>1.6258173428174494E-4</v>
      </c>
      <c r="N20" s="1">
        <v>28.328757525931536</v>
      </c>
      <c r="O20" s="1">
        <v>1.5951539500706492E-47</v>
      </c>
      <c r="P20" s="1">
        <v>4.2828834256968037E-3</v>
      </c>
      <c r="Q20" s="1">
        <v>4.9285936315291625E-3</v>
      </c>
      <c r="R20" s="1">
        <v>4.2828834256968037E-3</v>
      </c>
      <c r="S20" s="1">
        <v>4.9285936315291625E-3</v>
      </c>
    </row>
    <row r="21" spans="1:19" x14ac:dyDescent="0.35">
      <c r="A21" s="1">
        <v>1.9</v>
      </c>
      <c r="B21" s="1">
        <f t="shared" si="2"/>
        <v>1.0863183977578734</v>
      </c>
      <c r="C21" s="1">
        <f t="shared" si="3"/>
        <v>1.9</v>
      </c>
      <c r="D21" s="1">
        <f t="shared" si="0"/>
        <v>6.8589999999999991</v>
      </c>
      <c r="E21" s="1">
        <f t="shared" si="1"/>
        <v>24.76099</v>
      </c>
      <c r="F21" s="1">
        <f t="shared" si="4"/>
        <v>89.387173899999993</v>
      </c>
      <c r="G21" s="1">
        <f t="shared" si="5"/>
        <v>-3.9216094159059227</v>
      </c>
      <c r="H21" s="1">
        <f t="shared" si="6"/>
        <v>-14.157009991420383</v>
      </c>
      <c r="I21" s="1">
        <f t="shared" si="7"/>
        <v>-51.10680606902757</v>
      </c>
      <c r="K21" s="1" t="s">
        <v>29</v>
      </c>
      <c r="L21" s="1">
        <v>6.7926500372684443E-6</v>
      </c>
      <c r="M21" s="1">
        <v>3.2936059340194367E-7</v>
      </c>
      <c r="N21" s="1">
        <v>20.623748479159616</v>
      </c>
      <c r="O21" s="1">
        <v>1.8339513637080325E-36</v>
      </c>
      <c r="P21" s="1">
        <v>6.1386051733168479E-6</v>
      </c>
      <c r="Q21" s="1">
        <v>7.4466949012200408E-6</v>
      </c>
      <c r="R21" s="1">
        <v>6.1386051733168479E-6</v>
      </c>
      <c r="S21" s="1">
        <v>7.4466949012200408E-6</v>
      </c>
    </row>
    <row r="22" spans="1:19" x14ac:dyDescent="0.35">
      <c r="A22" s="1">
        <v>2</v>
      </c>
      <c r="B22" s="1">
        <f t="shared" si="2"/>
        <v>1.1071487177940904</v>
      </c>
      <c r="C22" s="1">
        <f t="shared" si="3"/>
        <v>2</v>
      </c>
      <c r="D22" s="1">
        <f t="shared" si="0"/>
        <v>8</v>
      </c>
      <c r="E22" s="1">
        <f t="shared" si="1"/>
        <v>32</v>
      </c>
      <c r="F22" s="1">
        <f t="shared" si="4"/>
        <v>128</v>
      </c>
      <c r="G22" s="1">
        <f t="shared" si="5"/>
        <v>-4.4285948711763616</v>
      </c>
      <c r="H22" s="1">
        <f t="shared" si="6"/>
        <v>-17.714379484705447</v>
      </c>
      <c r="I22" s="1">
        <f t="shared" si="7"/>
        <v>-70.857517938821786</v>
      </c>
      <c r="K22" s="12" t="s">
        <v>37</v>
      </c>
      <c r="L22" s="1">
        <v>0.48043446410781609</v>
      </c>
      <c r="M22" s="1">
        <v>6.366027809518734E-3</v>
      </c>
      <c r="N22" s="1">
        <v>75.468483406473922</v>
      </c>
      <c r="O22" s="1">
        <v>3.1270724437446717E-85</v>
      </c>
      <c r="P22" s="1">
        <v>0.46779279453349781</v>
      </c>
      <c r="Q22" s="1">
        <v>0.49307613368213438</v>
      </c>
      <c r="R22" s="1">
        <v>0.46779279453349781</v>
      </c>
      <c r="S22" s="1">
        <v>0.49307613368213438</v>
      </c>
    </row>
    <row r="23" spans="1:19" x14ac:dyDescent="0.35">
      <c r="A23" s="1">
        <v>2.1</v>
      </c>
      <c r="B23" s="1">
        <f t="shared" si="2"/>
        <v>1.1263771168937977</v>
      </c>
      <c r="C23" s="1">
        <f t="shared" si="3"/>
        <v>2.1</v>
      </c>
      <c r="D23" s="1">
        <f t="shared" si="0"/>
        <v>9.261000000000001</v>
      </c>
      <c r="E23" s="1">
        <f t="shared" si="1"/>
        <v>40.841010000000004</v>
      </c>
      <c r="F23" s="1">
        <f t="shared" si="4"/>
        <v>180.10885410000003</v>
      </c>
      <c r="G23" s="1">
        <f t="shared" si="5"/>
        <v>-4.9673230855016479</v>
      </c>
      <c r="H23" s="1">
        <f t="shared" si="6"/>
        <v>-21.905894807062268</v>
      </c>
      <c r="I23" s="1">
        <f t="shared" si="7"/>
        <v>-96.6049960991446</v>
      </c>
      <c r="K23" s="12" t="s">
        <v>38</v>
      </c>
      <c r="L23" s="1">
        <v>2.7942374457528053E-2</v>
      </c>
      <c r="M23" s="1">
        <v>7.9425658192638763E-4</v>
      </c>
      <c r="N23" s="1">
        <v>35.180538749526882</v>
      </c>
      <c r="O23" s="1">
        <v>1.5743507381136375E-55</v>
      </c>
      <c r="P23" s="1">
        <v>2.6365138296082523E-2</v>
      </c>
      <c r="Q23" s="1">
        <v>2.9519610618973582E-2</v>
      </c>
      <c r="R23" s="1">
        <v>2.6365138296082523E-2</v>
      </c>
      <c r="S23" s="1">
        <v>2.9519610618973582E-2</v>
      </c>
    </row>
    <row r="24" spans="1:19" ht="21.75" thickBot="1" x14ac:dyDescent="0.4">
      <c r="A24" s="1">
        <v>2.2000000000000002</v>
      </c>
      <c r="B24" s="1">
        <f t="shared" si="2"/>
        <v>1.1441688336680205</v>
      </c>
      <c r="C24" s="1">
        <f t="shared" si="3"/>
        <v>2.2000000000000002</v>
      </c>
      <c r="D24" s="1">
        <f t="shared" si="0"/>
        <v>10.648000000000003</v>
      </c>
      <c r="E24" s="1">
        <f t="shared" si="1"/>
        <v>51.536320000000018</v>
      </c>
      <c r="F24" s="1">
        <f t="shared" si="4"/>
        <v>249.43578880000015</v>
      </c>
      <c r="G24" s="1">
        <f t="shared" si="5"/>
        <v>-5.5377771549532202</v>
      </c>
      <c r="H24" s="1">
        <f t="shared" si="6"/>
        <v>-26.802841429973586</v>
      </c>
      <c r="I24" s="1">
        <f t="shared" si="7"/>
        <v>-129.7257525210722</v>
      </c>
      <c r="K24" s="23" t="s">
        <v>43</v>
      </c>
      <c r="L24" s="3">
        <v>1.7833523114528613E-4</v>
      </c>
      <c r="M24" s="3">
        <v>7.5322762322810905E-6</v>
      </c>
      <c r="N24" s="3">
        <v>23.676140604216624</v>
      </c>
      <c r="O24" s="3">
        <v>3.7394002478578113E-41</v>
      </c>
      <c r="P24" s="3">
        <v>1.6337762333706844E-4</v>
      </c>
      <c r="Q24" s="3">
        <v>1.9329283895350383E-4</v>
      </c>
      <c r="R24" s="3">
        <v>1.6337762333706844E-4</v>
      </c>
      <c r="S24" s="3">
        <v>1.9329283895350383E-4</v>
      </c>
    </row>
    <row r="25" spans="1:19" x14ac:dyDescent="0.35">
      <c r="A25" s="1">
        <v>2.2999999999999998</v>
      </c>
      <c r="B25" s="1">
        <f t="shared" si="2"/>
        <v>1.1606689862534056</v>
      </c>
      <c r="C25" s="1">
        <f t="shared" si="3"/>
        <v>2.2999999999999998</v>
      </c>
      <c r="D25" s="1">
        <f t="shared" si="0"/>
        <v>12.166999999999996</v>
      </c>
      <c r="E25" s="1">
        <f t="shared" si="1"/>
        <v>64.36342999999998</v>
      </c>
      <c r="F25" s="1">
        <f t="shared" si="4"/>
        <v>340.48254469999978</v>
      </c>
      <c r="G25" s="1">
        <f t="shared" si="5"/>
        <v>-6.1399389372805144</v>
      </c>
      <c r="H25" s="1">
        <f t="shared" si="6"/>
        <v>-32.480276978213915</v>
      </c>
      <c r="I25" s="1">
        <f t="shared" si="7"/>
        <v>-171.82066521475161</v>
      </c>
      <c r="K25" s="1"/>
      <c r="L25" s="1"/>
      <c r="M25" s="1"/>
      <c r="N25" s="1"/>
      <c r="O25" s="1"/>
      <c r="P25" s="1"/>
      <c r="Q25" s="1"/>
      <c r="R25" s="1"/>
      <c r="S25" s="1"/>
    </row>
    <row r="26" spans="1:19" x14ac:dyDescent="0.35">
      <c r="A26" s="1">
        <v>2.4</v>
      </c>
      <c r="B26" s="1">
        <f t="shared" si="2"/>
        <v>1.176005207095135</v>
      </c>
      <c r="C26" s="1">
        <f t="shared" si="3"/>
        <v>2.4</v>
      </c>
      <c r="D26" s="1">
        <f t="shared" si="0"/>
        <v>13.824</v>
      </c>
      <c r="E26" s="1">
        <f t="shared" si="1"/>
        <v>79.626239999999996</v>
      </c>
      <c r="F26" s="1">
        <f t="shared" si="4"/>
        <v>458.64714239999995</v>
      </c>
      <c r="G26" s="1">
        <f t="shared" si="5"/>
        <v>-6.773789992867977</v>
      </c>
      <c r="H26" s="1">
        <f t="shared" si="6"/>
        <v>-39.017030358919548</v>
      </c>
      <c r="I26" s="1">
        <f t="shared" si="7"/>
        <v>-224.73809486737659</v>
      </c>
      <c r="K26" s="1"/>
      <c r="L26" s="1"/>
      <c r="M26" s="1"/>
      <c r="N26" s="1"/>
      <c r="O26" s="1"/>
      <c r="P26" s="1"/>
      <c r="Q26" s="1"/>
      <c r="R26" s="1"/>
      <c r="S26" s="1"/>
    </row>
    <row r="27" spans="1:19" x14ac:dyDescent="0.35">
      <c r="A27" s="1">
        <v>2.5</v>
      </c>
      <c r="B27" s="1">
        <f t="shared" si="2"/>
        <v>1.1902899496825317</v>
      </c>
      <c r="C27" s="1">
        <f t="shared" si="3"/>
        <v>2.5</v>
      </c>
      <c r="D27" s="1">
        <f t="shared" si="0"/>
        <v>15.625</v>
      </c>
      <c r="E27" s="1">
        <f t="shared" si="1"/>
        <v>97.65625</v>
      </c>
      <c r="F27" s="1">
        <f t="shared" si="4"/>
        <v>610.3515625</v>
      </c>
      <c r="G27" s="1">
        <f t="shared" si="5"/>
        <v>-7.4393121855158224</v>
      </c>
      <c r="H27" s="1">
        <f t="shared" si="6"/>
        <v>-46.495701159473896</v>
      </c>
      <c r="I27" s="1">
        <f t="shared" si="7"/>
        <v>-290.59813224671183</v>
      </c>
      <c r="K27" s="1"/>
      <c r="L27" s="1"/>
      <c r="M27" s="1"/>
      <c r="N27" s="1"/>
      <c r="O27" s="1"/>
      <c r="P27" s="1"/>
      <c r="Q27" s="1"/>
      <c r="R27" s="1"/>
      <c r="S27" s="1"/>
    </row>
    <row r="28" spans="1:19" x14ac:dyDescent="0.35">
      <c r="A28" s="1">
        <v>2.6</v>
      </c>
      <c r="B28" s="1">
        <f t="shared" si="2"/>
        <v>1.2036224929766774</v>
      </c>
      <c r="C28" s="1">
        <f t="shared" si="3"/>
        <v>2.6</v>
      </c>
      <c r="D28" s="1">
        <f t="shared" si="0"/>
        <v>17.576000000000004</v>
      </c>
      <c r="E28" s="1">
        <f t="shared" si="1"/>
        <v>118.81376000000003</v>
      </c>
      <c r="F28" s="1">
        <f t="shared" si="4"/>
        <v>803.18101760000036</v>
      </c>
      <c r="G28" s="1">
        <f t="shared" si="5"/>
        <v>-8.1364880525223402</v>
      </c>
      <c r="H28" s="1">
        <f t="shared" si="6"/>
        <v>-55.002659235051027</v>
      </c>
      <c r="I28" s="1">
        <f t="shared" si="7"/>
        <v>-371.81797642894497</v>
      </c>
      <c r="K28" s="1" t="s">
        <v>24</v>
      </c>
      <c r="L28" s="1"/>
      <c r="M28" s="1"/>
      <c r="N28" s="1"/>
      <c r="O28" s="1"/>
      <c r="P28" s="1"/>
      <c r="Q28" s="1"/>
      <c r="R28" s="1"/>
      <c r="S28" s="1"/>
    </row>
    <row r="29" spans="1:19" ht="21.75" thickBot="1" x14ac:dyDescent="0.4">
      <c r="A29" s="1">
        <v>2.7</v>
      </c>
      <c r="B29" s="1">
        <f t="shared" si="2"/>
        <v>1.2160906747839564</v>
      </c>
      <c r="C29" s="1">
        <f t="shared" si="3"/>
        <v>2.7</v>
      </c>
      <c r="D29" s="1">
        <f t="shared" si="0"/>
        <v>19.683000000000003</v>
      </c>
      <c r="E29" s="1">
        <f t="shared" si="1"/>
        <v>143.48907000000005</v>
      </c>
      <c r="F29" s="1">
        <f t="shared" si="4"/>
        <v>1046.0353203000004</v>
      </c>
      <c r="G29" s="1">
        <f t="shared" si="5"/>
        <v>-8.8653010191750425</v>
      </c>
      <c r="H29" s="1">
        <f t="shared" si="6"/>
        <v>-64.628044429786073</v>
      </c>
      <c r="I29" s="1">
        <f t="shared" si="7"/>
        <v>-471.1384438931405</v>
      </c>
      <c r="K29" s="1"/>
      <c r="L29" s="1"/>
      <c r="M29" s="1"/>
      <c r="N29" s="1"/>
      <c r="O29" s="1"/>
      <c r="P29" s="1"/>
      <c r="Q29" s="1"/>
      <c r="R29" s="1"/>
      <c r="S29" s="1"/>
    </row>
    <row r="30" spans="1:19" x14ac:dyDescent="0.35">
      <c r="A30" s="1">
        <v>2.8</v>
      </c>
      <c r="B30" s="1">
        <f t="shared" si="2"/>
        <v>1.2277723863741932</v>
      </c>
      <c r="C30" s="1">
        <f t="shared" si="3"/>
        <v>2.8</v>
      </c>
      <c r="D30" s="1">
        <f t="shared" si="0"/>
        <v>21.951999999999995</v>
      </c>
      <c r="E30" s="1">
        <f t="shared" si="1"/>
        <v>172.10367999999994</v>
      </c>
      <c r="F30" s="1">
        <f t="shared" si="4"/>
        <v>1349.2928511999992</v>
      </c>
      <c r="G30" s="1">
        <f t="shared" si="5"/>
        <v>-9.6257355091736727</v>
      </c>
      <c r="H30" s="1">
        <f t="shared" si="6"/>
        <v>-75.465766391921591</v>
      </c>
      <c r="I30" s="1">
        <f t="shared" si="7"/>
        <v>-591.65160851266512</v>
      </c>
      <c r="K30" s="4" t="s">
        <v>25</v>
      </c>
      <c r="L30" s="4" t="s">
        <v>26</v>
      </c>
      <c r="M30" s="4" t="s">
        <v>27</v>
      </c>
      <c r="N30" s="1"/>
      <c r="O30" s="1"/>
      <c r="P30" s="1"/>
      <c r="Q30" s="1"/>
      <c r="R30" s="1"/>
      <c r="S30" s="1"/>
    </row>
    <row r="31" spans="1:19" x14ac:dyDescent="0.35">
      <c r="A31" s="1">
        <v>2.9</v>
      </c>
      <c r="B31" s="1">
        <f t="shared" si="2"/>
        <v>1.2387368592520112</v>
      </c>
      <c r="C31" s="1">
        <f t="shared" si="3"/>
        <v>2.9</v>
      </c>
      <c r="D31" s="1">
        <f t="shared" si="0"/>
        <v>24.388999999999999</v>
      </c>
      <c r="E31" s="1">
        <f t="shared" si="1"/>
        <v>205.11148999999997</v>
      </c>
      <c r="F31" s="1">
        <f t="shared" si="4"/>
        <v>1724.9876308999999</v>
      </c>
      <c r="G31" s="1">
        <f t="shared" si="5"/>
        <v>-10.417776986309415</v>
      </c>
      <c r="H31" s="1">
        <f t="shared" si="6"/>
        <v>-87.613504454862166</v>
      </c>
      <c r="I31" s="1">
        <f t="shared" si="7"/>
        <v>-736.82957246539081</v>
      </c>
      <c r="K31" s="1">
        <v>1</v>
      </c>
      <c r="L31" s="1">
        <v>6.8539589987040017E-3</v>
      </c>
      <c r="M31" s="1">
        <v>-6.8539589987040017E-3</v>
      </c>
      <c r="N31" s="1"/>
      <c r="O31" s="1"/>
      <c r="P31" s="1"/>
      <c r="Q31" s="1"/>
      <c r="R31" s="1"/>
      <c r="S31" s="1"/>
    </row>
    <row r="32" spans="1:19" x14ac:dyDescent="0.35">
      <c r="A32" s="1">
        <v>3</v>
      </c>
      <c r="B32" s="1">
        <f t="shared" si="2"/>
        <v>1.2490457723982544</v>
      </c>
      <c r="C32" s="1">
        <f t="shared" si="3"/>
        <v>3</v>
      </c>
      <c r="D32" s="1">
        <f t="shared" si="0"/>
        <v>27</v>
      </c>
      <c r="E32" s="1">
        <f t="shared" si="1"/>
        <v>243</v>
      </c>
      <c r="F32" s="1">
        <f t="shared" si="4"/>
        <v>2187</v>
      </c>
      <c r="G32" s="1">
        <f t="shared" si="5"/>
        <v>-11.24141195158429</v>
      </c>
      <c r="H32" s="1">
        <f t="shared" si="6"/>
        <v>-101.17270756425862</v>
      </c>
      <c r="I32" s="1">
        <f t="shared" si="7"/>
        <v>-910.55436807832746</v>
      </c>
      <c r="K32" s="1">
        <v>2</v>
      </c>
      <c r="L32" s="1">
        <v>0.10309678191788378</v>
      </c>
      <c r="M32" s="1">
        <v>-3.4281294267217433E-3</v>
      </c>
      <c r="N32" s="1"/>
      <c r="O32" s="1"/>
      <c r="P32" s="1"/>
      <c r="Q32" s="1"/>
      <c r="R32" s="1"/>
      <c r="S32" s="1"/>
    </row>
    <row r="33" spans="1:19" x14ac:dyDescent="0.35">
      <c r="A33" s="1">
        <v>3.1</v>
      </c>
      <c r="B33" s="1">
        <f t="shared" si="2"/>
        <v>1.2587542052323633</v>
      </c>
      <c r="C33" s="1">
        <f t="shared" si="3"/>
        <v>3.1</v>
      </c>
      <c r="D33" s="1">
        <f t="shared" si="0"/>
        <v>29.791000000000004</v>
      </c>
      <c r="E33" s="1">
        <f t="shared" si="1"/>
        <v>286.29151000000007</v>
      </c>
      <c r="F33" s="1">
        <f t="shared" si="4"/>
        <v>2751.2614111000012</v>
      </c>
      <c r="G33" s="1">
        <f t="shared" si="5"/>
        <v>-12.096627912283012</v>
      </c>
      <c r="H33" s="1">
        <f t="shared" si="6"/>
        <v>-116.24859423703977</v>
      </c>
      <c r="I33" s="1">
        <f t="shared" si="7"/>
        <v>-1117.1489906179522</v>
      </c>
      <c r="K33" s="1">
        <v>3</v>
      </c>
      <c r="L33" s="1">
        <v>0.19774147444823004</v>
      </c>
      <c r="M33" s="1">
        <v>-3.4591459834926175E-4</v>
      </c>
      <c r="N33" s="1"/>
      <c r="O33" s="1"/>
      <c r="P33" s="1"/>
      <c r="Q33" s="1"/>
      <c r="R33" s="1"/>
      <c r="S33" s="1"/>
    </row>
    <row r="34" spans="1:19" x14ac:dyDescent="0.35">
      <c r="A34" s="1">
        <v>3.2</v>
      </c>
      <c r="B34" s="1">
        <f t="shared" si="2"/>
        <v>1.2679114584199251</v>
      </c>
      <c r="C34" s="1">
        <f t="shared" si="3"/>
        <v>3.2</v>
      </c>
      <c r="D34" s="1">
        <f t="shared" ref="D34:D65" si="8">C34^3</f>
        <v>32.768000000000008</v>
      </c>
      <c r="E34" s="1">
        <f t="shared" ref="E34:E65" si="9">C34^5</f>
        <v>335.5443200000002</v>
      </c>
      <c r="F34" s="1">
        <f t="shared" si="4"/>
        <v>3435.9738368000026</v>
      </c>
      <c r="G34" s="1">
        <f t="shared" si="5"/>
        <v>-12.983413334220035</v>
      </c>
      <c r="H34" s="1">
        <f t="shared" si="6"/>
        <v>-132.95015254241321</v>
      </c>
      <c r="I34" s="1">
        <f t="shared" si="7"/>
        <v>-1361.4095620343114</v>
      </c>
      <c r="K34" s="1">
        <v>4</v>
      </c>
      <c r="L34" s="1">
        <v>0.28934050491810281</v>
      </c>
      <c r="M34" s="1">
        <v>2.1162895597642839E-3</v>
      </c>
      <c r="N34" s="1"/>
      <c r="O34" s="1"/>
      <c r="P34" s="1"/>
      <c r="Q34" s="1"/>
      <c r="R34" s="1"/>
      <c r="S34" s="1"/>
    </row>
    <row r="35" spans="1:19" x14ac:dyDescent="0.35">
      <c r="A35" s="1">
        <v>3.3</v>
      </c>
      <c r="B35" s="1">
        <f t="shared" si="2"/>
        <v>1.2765617616837088</v>
      </c>
      <c r="C35" s="1">
        <f t="shared" si="3"/>
        <v>3.3</v>
      </c>
      <c r="D35" s="1">
        <f t="shared" si="8"/>
        <v>35.936999999999998</v>
      </c>
      <c r="E35" s="1">
        <f t="shared" si="9"/>
        <v>391.35392999999988</v>
      </c>
      <c r="F35" s="1">
        <f t="shared" si="4"/>
        <v>4261.8442976999986</v>
      </c>
      <c r="G35" s="1">
        <f t="shared" si="5"/>
        <v>-13.901757584735588</v>
      </c>
      <c r="H35" s="1">
        <f t="shared" si="6"/>
        <v>-151.39014009777054</v>
      </c>
      <c r="I35" s="1">
        <f t="shared" si="7"/>
        <v>-1648.6386256647208</v>
      </c>
      <c r="K35" s="1">
        <v>5</v>
      </c>
      <c r="L35" s="1">
        <v>0.37671190299802054</v>
      </c>
      <c r="M35" s="1">
        <v>3.7944741143443594E-3</v>
      </c>
      <c r="N35" s="1"/>
      <c r="O35" s="1"/>
      <c r="P35" s="1"/>
      <c r="Q35" s="1"/>
      <c r="R35" s="1"/>
      <c r="S35" s="1"/>
    </row>
    <row r="36" spans="1:19" x14ac:dyDescent="0.35">
      <c r="A36" s="1">
        <v>3.4</v>
      </c>
      <c r="B36" s="1">
        <f t="shared" si="2"/>
        <v>1.2847448850775784</v>
      </c>
      <c r="C36" s="1">
        <f t="shared" si="3"/>
        <v>3.4</v>
      </c>
      <c r="D36" s="1">
        <f t="shared" si="8"/>
        <v>39.303999999999995</v>
      </c>
      <c r="E36" s="1">
        <f t="shared" si="9"/>
        <v>454.35423999999989</v>
      </c>
      <c r="F36" s="1">
        <f t="shared" si="4"/>
        <v>5252.3350143999978</v>
      </c>
      <c r="G36" s="1">
        <f t="shared" si="5"/>
        <v>-14.851650871496805</v>
      </c>
      <c r="H36" s="1">
        <f t="shared" si="6"/>
        <v>-171.68508407450304</v>
      </c>
      <c r="I36" s="1">
        <f t="shared" si="7"/>
        <v>-1984.679571901255</v>
      </c>
      <c r="K36" s="1">
        <v>6</v>
      </c>
      <c r="L36" s="1">
        <v>0.45899831771367849</v>
      </c>
      <c r="M36" s="1">
        <v>4.6492912871275993E-3</v>
      </c>
      <c r="N36" s="1"/>
      <c r="O36" s="1"/>
      <c r="P36" s="1"/>
      <c r="Q36" s="1"/>
      <c r="R36" s="1"/>
      <c r="S36" s="1"/>
    </row>
    <row r="37" spans="1:19" x14ac:dyDescent="0.35">
      <c r="A37" s="1">
        <v>3.5</v>
      </c>
      <c r="B37" s="1">
        <f t="shared" si="2"/>
        <v>1.2924966677897853</v>
      </c>
      <c r="C37" s="1">
        <f t="shared" si="3"/>
        <v>3.5</v>
      </c>
      <c r="D37" s="1">
        <f t="shared" si="8"/>
        <v>42.875</v>
      </c>
      <c r="E37" s="1">
        <f t="shared" si="9"/>
        <v>525.21875</v>
      </c>
      <c r="F37" s="1">
        <f t="shared" si="4"/>
        <v>6433.9296875</v>
      </c>
      <c r="G37" s="1">
        <f t="shared" si="5"/>
        <v>-15.833084180424871</v>
      </c>
      <c r="H37" s="1">
        <f t="shared" si="6"/>
        <v>-193.95528121020467</v>
      </c>
      <c r="I37" s="1">
        <f t="shared" si="7"/>
        <v>-2375.9521948250072</v>
      </c>
      <c r="K37" s="1">
        <v>7</v>
      </c>
      <c r="L37" s="1">
        <v>0.53567056730076423</v>
      </c>
      <c r="M37" s="1">
        <v>4.7489329698199301E-3</v>
      </c>
      <c r="N37" s="1"/>
      <c r="O37" s="1"/>
      <c r="P37" s="1"/>
      <c r="Q37" s="1"/>
      <c r="R37" s="1"/>
      <c r="S37" s="1"/>
    </row>
    <row r="38" spans="1:19" x14ac:dyDescent="0.35">
      <c r="A38" s="1">
        <v>3.6</v>
      </c>
      <c r="B38" s="1">
        <f t="shared" si="2"/>
        <v>1.2998494764564761</v>
      </c>
      <c r="C38" s="1">
        <f t="shared" si="3"/>
        <v>3.6</v>
      </c>
      <c r="D38" s="1">
        <f t="shared" si="8"/>
        <v>46.656000000000006</v>
      </c>
      <c r="E38" s="1">
        <f t="shared" si="9"/>
        <v>604.66176000000019</v>
      </c>
      <c r="F38" s="1">
        <f t="shared" si="4"/>
        <v>7836.4164096000022</v>
      </c>
      <c r="G38" s="1">
        <f t="shared" si="5"/>
        <v>-16.846049214875933</v>
      </c>
      <c r="H38" s="1">
        <f t="shared" si="6"/>
        <v>-218.32479782479209</v>
      </c>
      <c r="I38" s="1">
        <f t="shared" si="7"/>
        <v>-2829.4893798093058</v>
      </c>
      <c r="K38" s="1">
        <v>8</v>
      </c>
      <c r="L38" s="1">
        <v>0.60649087664366785</v>
      </c>
      <c r="M38" s="1">
        <v>4.235087745540711E-3</v>
      </c>
      <c r="N38" s="1"/>
      <c r="O38" s="1"/>
      <c r="P38" s="1"/>
      <c r="Q38" s="1"/>
      <c r="R38" s="1"/>
      <c r="S38" s="1"/>
    </row>
    <row r="39" spans="1:19" x14ac:dyDescent="0.35">
      <c r="A39" s="1">
        <v>3.7</v>
      </c>
      <c r="B39" s="1">
        <f t="shared" si="2"/>
        <v>1.3068326031691921</v>
      </c>
      <c r="C39" s="1">
        <f t="shared" si="3"/>
        <v>3.7</v>
      </c>
      <c r="D39" s="1">
        <f t="shared" si="8"/>
        <v>50.653000000000006</v>
      </c>
      <c r="E39" s="1">
        <f t="shared" si="9"/>
        <v>693.43957000000012</v>
      </c>
      <c r="F39" s="1">
        <f t="shared" si="4"/>
        <v>9493.1877133000016</v>
      </c>
      <c r="G39" s="1">
        <f t="shared" si="5"/>
        <v>-17.890538337386243</v>
      </c>
      <c r="H39" s="1">
        <f t="shared" si="6"/>
        <v>-244.92146983881767</v>
      </c>
      <c r="I39" s="1">
        <f t="shared" si="7"/>
        <v>-3352.9749220934145</v>
      </c>
      <c r="K39" s="1">
        <v>9</v>
      </c>
      <c r="L39" s="1">
        <v>0.67145550662470543</v>
      </c>
      <c r="M39" s="1">
        <v>3.2854355988473083E-3</v>
      </c>
      <c r="N39" s="1"/>
      <c r="O39" s="1"/>
      <c r="P39" s="1"/>
      <c r="Q39" s="1"/>
      <c r="R39" s="1"/>
      <c r="S39" s="1"/>
    </row>
    <row r="40" spans="1:19" x14ac:dyDescent="0.35">
      <c r="A40" s="1">
        <v>3.8</v>
      </c>
      <c r="B40" s="1">
        <f t="shared" si="2"/>
        <v>1.313472611823808</v>
      </c>
      <c r="C40" s="1">
        <f t="shared" si="3"/>
        <v>3.8</v>
      </c>
      <c r="D40" s="1">
        <f t="shared" si="8"/>
        <v>54.871999999999993</v>
      </c>
      <c r="E40" s="1">
        <f t="shared" si="9"/>
        <v>792.35167999999999</v>
      </c>
      <c r="F40" s="1">
        <f t="shared" si="4"/>
        <v>11441.558259199999</v>
      </c>
      <c r="G40" s="1">
        <f t="shared" si="5"/>
        <v>-18.966544514735787</v>
      </c>
      <c r="H40" s="1">
        <f t="shared" si="6"/>
        <v>-273.87690279278479</v>
      </c>
      <c r="I40" s="1">
        <f t="shared" si="7"/>
        <v>-3954.7824763278118</v>
      </c>
      <c r="K40" s="1">
        <v>10</v>
      </c>
      <c r="L40" s="1">
        <v>0.73073317347192246</v>
      </c>
      <c r="M40" s="1">
        <v>2.0819283145840917E-3</v>
      </c>
      <c r="N40" s="1"/>
      <c r="O40" s="1"/>
      <c r="P40" s="1"/>
      <c r="Q40" s="1"/>
      <c r="R40" s="1"/>
      <c r="S40" s="1"/>
    </row>
    <row r="41" spans="1:19" x14ac:dyDescent="0.35">
      <c r="A41" s="1">
        <v>3.9</v>
      </c>
      <c r="B41" s="1">
        <f t="shared" si="2"/>
        <v>1.319793640151862</v>
      </c>
      <c r="C41" s="1">
        <f t="shared" si="3"/>
        <v>3.9</v>
      </c>
      <c r="D41" s="1">
        <f t="shared" si="8"/>
        <v>59.318999999999996</v>
      </c>
      <c r="E41" s="1">
        <f t="shared" si="9"/>
        <v>902.24198999999987</v>
      </c>
      <c r="F41" s="1">
        <f t="shared" si="4"/>
        <v>13723.100667899997</v>
      </c>
      <c r="G41" s="1">
        <f t="shared" si="5"/>
        <v>-20.074061266709819</v>
      </c>
      <c r="H41" s="1">
        <f t="shared" si="6"/>
        <v>-305.32647186665633</v>
      </c>
      <c r="I41" s="1">
        <f t="shared" si="7"/>
        <v>-4644.0156370918421</v>
      </c>
      <c r="K41" s="1">
        <v>11</v>
      </c>
      <c r="L41" s="1">
        <v>0.78460937868416525</v>
      </c>
      <c r="M41" s="1">
        <v>7.8878471328303057E-4</v>
      </c>
      <c r="N41" s="1"/>
      <c r="O41" s="1"/>
      <c r="P41" s="1"/>
      <c r="Q41" s="1"/>
      <c r="R41" s="1"/>
      <c r="S41" s="1"/>
    </row>
    <row r="42" spans="1:19" x14ac:dyDescent="0.35">
      <c r="A42" s="1">
        <v>4</v>
      </c>
      <c r="B42" s="1">
        <f t="shared" si="2"/>
        <v>1.3258176636680326</v>
      </c>
      <c r="C42" s="1">
        <f t="shared" si="3"/>
        <v>4</v>
      </c>
      <c r="D42" s="1">
        <f t="shared" si="8"/>
        <v>64</v>
      </c>
      <c r="E42" s="1">
        <f t="shared" si="9"/>
        <v>1024</v>
      </c>
      <c r="F42" s="1">
        <f t="shared" si="4"/>
        <v>16384</v>
      </c>
      <c r="G42" s="1">
        <f t="shared" si="5"/>
        <v>-21.213082618688521</v>
      </c>
      <c r="H42" s="1">
        <f t="shared" si="6"/>
        <v>-339.40932189901633</v>
      </c>
      <c r="I42" s="1">
        <f t="shared" si="7"/>
        <v>-5430.5491503842613</v>
      </c>
      <c r="K42" s="1">
        <v>12</v>
      </c>
      <c r="L42" s="1">
        <v>0.83344106608586654</v>
      </c>
      <c r="M42" s="1">
        <v>-4.5979941143481362E-4</v>
      </c>
      <c r="N42" s="1"/>
      <c r="O42" s="1"/>
      <c r="P42" s="1"/>
      <c r="Q42" s="1"/>
      <c r="R42" s="1"/>
      <c r="S42" s="1"/>
    </row>
    <row r="43" spans="1:19" x14ac:dyDescent="0.35">
      <c r="A43" s="1">
        <v>4.0999999999999996</v>
      </c>
      <c r="B43" s="1">
        <f t="shared" si="2"/>
        <v>1.3315647268312361</v>
      </c>
      <c r="C43" s="1">
        <f t="shared" si="3"/>
        <v>4.0999999999999996</v>
      </c>
      <c r="D43" s="1">
        <f t="shared" si="8"/>
        <v>68.920999999999992</v>
      </c>
      <c r="E43" s="1">
        <f t="shared" si="9"/>
        <v>1158.5620099999996</v>
      </c>
      <c r="F43" s="1">
        <f t="shared" si="4"/>
        <v>19475.427388099994</v>
      </c>
      <c r="G43" s="1">
        <f t="shared" si="5"/>
        <v>-22.383603058033078</v>
      </c>
      <c r="H43" s="1">
        <f t="shared" si="6"/>
        <v>-376.26836740553597</v>
      </c>
      <c r="I43" s="1">
        <f t="shared" si="7"/>
        <v>-6325.0712560870588</v>
      </c>
      <c r="K43" s="1">
        <v>13</v>
      </c>
      <c r="L43" s="1">
        <v>0.87762225315403319</v>
      </c>
      <c r="M43" s="1">
        <v>-1.5642025558397776E-3</v>
      </c>
      <c r="N43" s="1"/>
      <c r="O43" s="1"/>
      <c r="P43" s="1"/>
      <c r="Q43" s="1"/>
      <c r="R43" s="1"/>
      <c r="S43" s="1"/>
    </row>
    <row r="44" spans="1:19" x14ac:dyDescent="0.35">
      <c r="A44" s="1">
        <v>4.2</v>
      </c>
      <c r="B44" s="1">
        <f t="shared" si="2"/>
        <v>1.3370531459259951</v>
      </c>
      <c r="C44" s="1">
        <f t="shared" si="3"/>
        <v>4.2</v>
      </c>
      <c r="D44" s="1">
        <f t="shared" si="8"/>
        <v>74.088000000000008</v>
      </c>
      <c r="E44" s="1">
        <f t="shared" si="9"/>
        <v>1306.9123200000001</v>
      </c>
      <c r="F44" s="1">
        <f t="shared" si="4"/>
        <v>23053.933324800004</v>
      </c>
      <c r="G44" s="1">
        <f t="shared" si="5"/>
        <v>-23.585617494134553</v>
      </c>
      <c r="H44" s="1">
        <f t="shared" si="6"/>
        <v>-416.05029259653355</v>
      </c>
      <c r="I44" s="1">
        <f t="shared" si="7"/>
        <v>-7339.127161402851</v>
      </c>
      <c r="K44" s="1">
        <v>14</v>
      </c>
      <c r="L44" s="1">
        <v>0.9175593677367806</v>
      </c>
      <c r="M44" s="1">
        <v>-2.4586671834201379E-3</v>
      </c>
      <c r="N44" s="1"/>
      <c r="O44" s="1"/>
      <c r="P44" s="1"/>
      <c r="Q44" s="1"/>
      <c r="R44" s="1"/>
      <c r="S44" s="1"/>
    </row>
    <row r="45" spans="1:19" x14ac:dyDescent="0.35">
      <c r="A45" s="1">
        <v>4.3</v>
      </c>
      <c r="B45" s="1">
        <f t="shared" si="2"/>
        <v>1.3422996875030344</v>
      </c>
      <c r="C45" s="1">
        <f t="shared" si="3"/>
        <v>4.3</v>
      </c>
      <c r="D45" s="1">
        <f t="shared" si="8"/>
        <v>79.506999999999991</v>
      </c>
      <c r="E45" s="1">
        <f t="shared" si="9"/>
        <v>1470.0844299999999</v>
      </c>
      <c r="F45" s="1">
        <f t="shared" si="4"/>
        <v>27181.861110699996</v>
      </c>
      <c r="G45" s="1">
        <f t="shared" si="5"/>
        <v>-24.819121221931105</v>
      </c>
      <c r="H45" s="1">
        <f t="shared" si="6"/>
        <v>-458.90555139350613</v>
      </c>
      <c r="I45" s="1">
        <f t="shared" si="7"/>
        <v>-8485.1636452659277</v>
      </c>
      <c r="K45" s="1">
        <v>15</v>
      </c>
      <c r="L45" s="1">
        <v>0.95365436094458467</v>
      </c>
      <c r="M45" s="1">
        <v>-3.1075201325095891E-3</v>
      </c>
      <c r="N45" s="1"/>
      <c r="O45" s="1"/>
      <c r="P45" s="1"/>
      <c r="Q45" s="1"/>
      <c r="R45" s="1"/>
      <c r="S45" s="1"/>
    </row>
    <row r="46" spans="1:19" x14ac:dyDescent="0.35">
      <c r="A46" s="1">
        <v>4.4000000000000004</v>
      </c>
      <c r="B46" s="1">
        <f t="shared" si="2"/>
        <v>1.3473197256542637</v>
      </c>
      <c r="C46" s="1">
        <f t="shared" si="3"/>
        <v>4.4000000000000004</v>
      </c>
      <c r="D46" s="1">
        <f t="shared" si="8"/>
        <v>85.184000000000026</v>
      </c>
      <c r="E46" s="1">
        <f t="shared" si="9"/>
        <v>1649.1622400000006</v>
      </c>
      <c r="F46" s="1">
        <f t="shared" si="4"/>
        <v>31927.78096640002</v>
      </c>
      <c r="G46" s="1">
        <f t="shared" si="5"/>
        <v>-26.08410988866655</v>
      </c>
      <c r="H46" s="1">
        <f t="shared" si="6"/>
        <v>-504.98836744458447</v>
      </c>
      <c r="I46" s="1">
        <f t="shared" si="7"/>
        <v>-9776.5747937271572</v>
      </c>
      <c r="K46" s="1">
        <v>16</v>
      </c>
      <c r="L46" s="1">
        <v>0.98629368118785787</v>
      </c>
      <c r="M46" s="1">
        <v>-3.4999579405288195E-3</v>
      </c>
      <c r="N46" s="1"/>
      <c r="O46" s="1"/>
      <c r="P46" s="1"/>
      <c r="Q46" s="1"/>
      <c r="R46" s="1"/>
      <c r="S46" s="1"/>
    </row>
    <row r="47" spans="1:19" x14ac:dyDescent="0.35">
      <c r="A47" s="1">
        <v>4.5</v>
      </c>
      <c r="B47" s="1">
        <f t="shared" si="2"/>
        <v>1.3521273809209546</v>
      </c>
      <c r="C47" s="1">
        <f t="shared" si="3"/>
        <v>4.5</v>
      </c>
      <c r="D47" s="1">
        <f t="shared" si="8"/>
        <v>91.125</v>
      </c>
      <c r="E47" s="1">
        <f t="shared" si="9"/>
        <v>1845.28125</v>
      </c>
      <c r="F47" s="1">
        <f t="shared" si="4"/>
        <v>37366.9453125</v>
      </c>
      <c r="G47" s="1">
        <f t="shared" si="5"/>
        <v>-27.380579463649333</v>
      </c>
      <c r="H47" s="1">
        <f t="shared" si="6"/>
        <v>-554.45673413889892</v>
      </c>
      <c r="I47" s="1">
        <f t="shared" si="7"/>
        <v>-11227.748866312704</v>
      </c>
      <c r="K47" s="1">
        <v>17</v>
      </c>
      <c r="L47" s="1">
        <v>1.0158414891423542</v>
      </c>
      <c r="M47" s="1">
        <v>-3.6444776910200538E-3</v>
      </c>
      <c r="N47" s="1"/>
      <c r="O47" s="1"/>
      <c r="P47" s="1"/>
      <c r="Q47" s="1"/>
      <c r="R47" s="1"/>
      <c r="S47" s="1"/>
    </row>
    <row r="48" spans="1:19" x14ac:dyDescent="0.35">
      <c r="A48" s="1">
        <v>4.5999999999999996</v>
      </c>
      <c r="B48" s="1">
        <f t="shared" si="2"/>
        <v>1.3567356432310751</v>
      </c>
      <c r="C48" s="1">
        <f t="shared" si="3"/>
        <v>4.5999999999999996</v>
      </c>
      <c r="D48" s="1">
        <f t="shared" si="8"/>
        <v>97.33599999999997</v>
      </c>
      <c r="E48" s="1">
        <f t="shared" si="9"/>
        <v>2059.6297599999994</v>
      </c>
      <c r="F48" s="1">
        <f t="shared" si="4"/>
        <v>43581.765721599972</v>
      </c>
      <c r="G48" s="1">
        <f t="shared" si="5"/>
        <v>-28.708526210769545</v>
      </c>
      <c r="H48" s="1">
        <f t="shared" si="6"/>
        <v>-607.47241461988347</v>
      </c>
      <c r="I48" s="1">
        <f t="shared" si="7"/>
        <v>-12854.116293356734</v>
      </c>
      <c r="K48" s="1">
        <v>18</v>
      </c>
      <c r="L48" s="1">
        <v>1.0426358530262831</v>
      </c>
      <c r="M48" s="1">
        <v>-3.5635934901920852E-3</v>
      </c>
      <c r="N48" s="1"/>
      <c r="O48" s="1"/>
      <c r="P48" s="1"/>
      <c r="Q48" s="1"/>
      <c r="R48" s="1"/>
      <c r="S48" s="1"/>
    </row>
    <row r="49" spans="1:19" x14ac:dyDescent="0.35">
      <c r="A49" s="1">
        <v>4.7</v>
      </c>
      <c r="B49" s="1">
        <f t="shared" si="2"/>
        <v>1.3611564809206842</v>
      </c>
      <c r="C49" s="1">
        <f t="shared" si="3"/>
        <v>4.7</v>
      </c>
      <c r="D49" s="1">
        <f t="shared" si="8"/>
        <v>103.82300000000002</v>
      </c>
      <c r="E49" s="1">
        <f t="shared" si="9"/>
        <v>2293.4500700000008</v>
      </c>
      <c r="F49" s="1">
        <f t="shared" si="4"/>
        <v>50662.31204630003</v>
      </c>
      <c r="G49" s="1">
        <f t="shared" si="5"/>
        <v>-30.067946663537917</v>
      </c>
      <c r="H49" s="1">
        <f t="shared" si="6"/>
        <v>-664.20094179755279</v>
      </c>
      <c r="I49" s="1">
        <f t="shared" si="7"/>
        <v>-14672.198804307944</v>
      </c>
      <c r="K49" s="1">
        <v>19</v>
      </c>
      <c r="L49" s="1">
        <v>1.0669869910496235</v>
      </c>
      <c r="M49" s="1">
        <v>-3.2891686470637449E-3</v>
      </c>
      <c r="N49" s="1"/>
      <c r="O49" s="1"/>
      <c r="P49" s="1"/>
      <c r="Q49" s="1"/>
      <c r="R49" s="1"/>
      <c r="S49" s="1"/>
    </row>
    <row r="50" spans="1:19" x14ac:dyDescent="0.35">
      <c r="A50" s="1">
        <v>4.8</v>
      </c>
      <c r="B50" s="1">
        <f t="shared" si="2"/>
        <v>1.3654009376051293</v>
      </c>
      <c r="C50" s="1">
        <f t="shared" si="3"/>
        <v>4.8</v>
      </c>
      <c r="D50" s="1">
        <f t="shared" si="8"/>
        <v>110.592</v>
      </c>
      <c r="E50" s="1">
        <f t="shared" si="9"/>
        <v>2548.0396799999999</v>
      </c>
      <c r="F50" s="1">
        <f t="shared" si="4"/>
        <v>58706.834227199994</v>
      </c>
      <c r="G50" s="1">
        <f t="shared" si="5"/>
        <v>-31.458837602422179</v>
      </c>
      <c r="H50" s="1">
        <f t="shared" si="6"/>
        <v>-724.81161835980697</v>
      </c>
      <c r="I50" s="1">
        <f t="shared" si="7"/>
        <v>-16699.659687009953</v>
      </c>
      <c r="K50" s="1">
        <v>20</v>
      </c>
      <c r="L50" s="1">
        <v>1.0891768916544284</v>
      </c>
      <c r="M50" s="1">
        <v>-2.8584938965550144E-3</v>
      </c>
      <c r="N50" s="1"/>
      <c r="O50" s="1"/>
      <c r="P50" s="1"/>
      <c r="Q50" s="1"/>
      <c r="R50" s="1"/>
      <c r="S50" s="1"/>
    </row>
    <row r="51" spans="1:19" x14ac:dyDescent="0.35">
      <c r="A51" s="1">
        <v>4.9000000000000004</v>
      </c>
      <c r="B51" s="1">
        <f t="shared" si="2"/>
        <v>1.3694792184202558</v>
      </c>
      <c r="C51" s="1">
        <f t="shared" si="3"/>
        <v>4.9000000000000004</v>
      </c>
      <c r="D51" s="1">
        <f t="shared" si="8"/>
        <v>117.64900000000003</v>
      </c>
      <c r="E51" s="1">
        <f t="shared" si="9"/>
        <v>2824.7524900000012</v>
      </c>
      <c r="F51" s="1">
        <f t="shared" si="4"/>
        <v>67822.307284900045</v>
      </c>
      <c r="G51" s="1">
        <f t="shared" si="5"/>
        <v>-32.881196034270346</v>
      </c>
      <c r="H51" s="1">
        <f t="shared" si="6"/>
        <v>-789.47751678283123</v>
      </c>
      <c r="I51" s="1">
        <f t="shared" si="7"/>
        <v>-18955.355177955782</v>
      </c>
      <c r="K51" s="1">
        <v>21</v>
      </c>
      <c r="L51" s="1">
        <v>1.1094598410412595</v>
      </c>
      <c r="M51" s="1">
        <v>-2.311123247169089E-3</v>
      </c>
      <c r="N51" s="1"/>
      <c r="O51" s="1"/>
      <c r="P51" s="1"/>
      <c r="Q51" s="1"/>
      <c r="R51" s="1"/>
      <c r="S51" s="1"/>
    </row>
    <row r="52" spans="1:19" x14ac:dyDescent="0.35">
      <c r="A52" s="1">
        <v>5</v>
      </c>
      <c r="B52" s="1">
        <f t="shared" si="2"/>
        <v>1.3734007669450159</v>
      </c>
      <c r="C52" s="1">
        <f t="shared" si="3"/>
        <v>5</v>
      </c>
      <c r="D52" s="1">
        <f t="shared" si="8"/>
        <v>125</v>
      </c>
      <c r="E52" s="1">
        <f t="shared" si="9"/>
        <v>3125</v>
      </c>
      <c r="F52" s="1">
        <f t="shared" si="4"/>
        <v>78125</v>
      </c>
      <c r="G52" s="1">
        <f t="shared" si="5"/>
        <v>-34.335019173625398</v>
      </c>
      <c r="H52" s="1">
        <f t="shared" si="6"/>
        <v>-858.37547934063491</v>
      </c>
      <c r="I52" s="1">
        <f t="shared" si="7"/>
        <v>-21459.386983515873</v>
      </c>
      <c r="K52" s="1">
        <v>22</v>
      </c>
      <c r="L52" s="1">
        <v>1.1280635316771612</v>
      </c>
      <c r="M52" s="1">
        <v>-1.6864147833635101E-3</v>
      </c>
      <c r="N52" s="1"/>
      <c r="O52" s="1"/>
      <c r="P52" s="1"/>
      <c r="Q52" s="1"/>
      <c r="R52" s="1"/>
      <c r="S52" s="1"/>
    </row>
    <row r="53" spans="1:19" x14ac:dyDescent="0.35">
      <c r="A53" s="1">
        <v>5.0999999999999996</v>
      </c>
      <c r="B53" s="1">
        <f t="shared" si="2"/>
        <v>1.3771743339389513</v>
      </c>
      <c r="C53" s="1">
        <f t="shared" si="3"/>
        <v>5.0999999999999996</v>
      </c>
      <c r="D53" s="1">
        <f t="shared" si="8"/>
        <v>132.65099999999998</v>
      </c>
      <c r="E53" s="1">
        <f t="shared" si="9"/>
        <v>3450.2525099999989</v>
      </c>
      <c r="F53" s="1">
        <f t="shared" si="4"/>
        <v>89741.067785099964</v>
      </c>
      <c r="G53" s="1">
        <f t="shared" si="5"/>
        <v>-35.82030442575212</v>
      </c>
      <c r="H53" s="1">
        <f t="shared" si="6"/>
        <v>-931.68611811381254</v>
      </c>
      <c r="I53" s="1">
        <f t="shared" si="7"/>
        <v>-24233.15593214026</v>
      </c>
      <c r="K53" s="1">
        <v>23</v>
      </c>
      <c r="L53" s="1">
        <v>1.1451905275397096</v>
      </c>
      <c r="M53" s="1">
        <v>-1.0216938716891555E-3</v>
      </c>
      <c r="N53" s="1"/>
      <c r="O53" s="1"/>
      <c r="P53" s="1"/>
      <c r="Q53" s="1"/>
      <c r="R53" s="1"/>
      <c r="S53" s="1"/>
    </row>
    <row r="54" spans="1:19" x14ac:dyDescent="0.35">
      <c r="A54" s="1">
        <v>5.2</v>
      </c>
      <c r="B54" s="1">
        <f t="shared" si="2"/>
        <v>1.380808038876181</v>
      </c>
      <c r="C54" s="1">
        <f t="shared" si="3"/>
        <v>5.2</v>
      </c>
      <c r="D54" s="1">
        <f t="shared" si="8"/>
        <v>140.60800000000003</v>
      </c>
      <c r="E54" s="1">
        <f t="shared" si="9"/>
        <v>3802.040320000001</v>
      </c>
      <c r="F54" s="1">
        <f t="shared" si="4"/>
        <v>102807.17025280005</v>
      </c>
      <c r="G54" s="1">
        <f t="shared" si="5"/>
        <v>-37.33704937121194</v>
      </c>
      <c r="H54" s="1">
        <f t="shared" si="6"/>
        <v>-1009.5938149975709</v>
      </c>
      <c r="I54" s="1">
        <f t="shared" si="7"/>
        <v>-27299.41675753432</v>
      </c>
      <c r="K54" s="1">
        <v>24</v>
      </c>
      <c r="L54" s="1">
        <v>1.1610199330084643</v>
      </c>
      <c r="M54" s="1">
        <v>-3.5094675505864537E-4</v>
      </c>
      <c r="N54" s="1"/>
      <c r="O54" s="1"/>
      <c r="P54" s="1"/>
      <c r="Q54" s="1"/>
      <c r="R54" s="1"/>
      <c r="S54" s="1"/>
    </row>
    <row r="55" spans="1:19" x14ac:dyDescent="0.35">
      <c r="A55" s="1">
        <v>5.3</v>
      </c>
      <c r="B55" s="1">
        <f t="shared" si="2"/>
        <v>1.3843094251276797</v>
      </c>
      <c r="C55" s="1">
        <f t="shared" si="3"/>
        <v>5.3</v>
      </c>
      <c r="D55" s="1">
        <f t="shared" si="8"/>
        <v>148.87699999999998</v>
      </c>
      <c r="E55" s="1">
        <f t="shared" si="9"/>
        <v>4181.9549299999999</v>
      </c>
      <c r="F55" s="1">
        <f t="shared" si="4"/>
        <v>117471.11398369998</v>
      </c>
      <c r="G55" s="1">
        <f t="shared" si="5"/>
        <v>-38.88525175183652</v>
      </c>
      <c r="H55" s="1">
        <f t="shared" si="6"/>
        <v>-1092.2867217090879</v>
      </c>
      <c r="I55" s="1">
        <f t="shared" si="7"/>
        <v>-30682.334012808282</v>
      </c>
      <c r="K55" s="1">
        <v>25</v>
      </c>
      <c r="L55" s="1">
        <v>1.1757091614765562</v>
      </c>
      <c r="M55" s="1">
        <v>2.9604561857876632E-4</v>
      </c>
      <c r="N55" s="1"/>
      <c r="O55" s="1"/>
      <c r="P55" s="1"/>
      <c r="Q55" s="1"/>
      <c r="R55" s="1"/>
      <c r="S55" s="1"/>
    </row>
    <row r="56" spans="1:19" x14ac:dyDescent="0.35">
      <c r="A56" s="1">
        <v>5.4</v>
      </c>
      <c r="B56" s="1">
        <f t="shared" si="2"/>
        <v>1.3876855095324125</v>
      </c>
      <c r="C56" s="1">
        <f t="shared" si="3"/>
        <v>5.4</v>
      </c>
      <c r="D56" s="1">
        <f t="shared" si="8"/>
        <v>157.46400000000003</v>
      </c>
      <c r="E56" s="1">
        <f t="shared" si="9"/>
        <v>4591.6502400000018</v>
      </c>
      <c r="F56" s="1">
        <f t="shared" si="4"/>
        <v>133892.52099840005</v>
      </c>
      <c r="G56" s="1">
        <f t="shared" si="5"/>
        <v>-40.464909457965156</v>
      </c>
      <c r="H56" s="1">
        <f t="shared" si="6"/>
        <v>-1179.9567597942641</v>
      </c>
      <c r="I56" s="1">
        <f t="shared" si="7"/>
        <v>-34407.539115600746</v>
      </c>
      <c r="K56" s="1">
        <v>26</v>
      </c>
      <c r="L56" s="1">
        <v>1.1893957335448866</v>
      </c>
      <c r="M56" s="1">
        <v>8.9421613764506525E-4</v>
      </c>
      <c r="N56" s="1"/>
      <c r="O56" s="1"/>
      <c r="P56" s="1"/>
      <c r="Q56" s="1"/>
      <c r="R56" s="1"/>
      <c r="S56" s="1"/>
    </row>
    <row r="57" spans="1:19" x14ac:dyDescent="0.35">
      <c r="A57" s="1">
        <v>5.5</v>
      </c>
      <c r="B57" s="1">
        <f t="shared" si="2"/>
        <v>1.3909428270024184</v>
      </c>
      <c r="C57" s="1">
        <f t="shared" si="3"/>
        <v>5.5</v>
      </c>
      <c r="D57" s="1">
        <f t="shared" si="8"/>
        <v>166.375</v>
      </c>
      <c r="E57" s="1">
        <f t="shared" si="9"/>
        <v>5032.84375</v>
      </c>
      <c r="F57" s="1">
        <f t="shared" si="4"/>
        <v>152243.5234375</v>
      </c>
      <c r="G57" s="1">
        <f t="shared" si="5"/>
        <v>-42.076020516823156</v>
      </c>
      <c r="H57" s="1">
        <f t="shared" si="6"/>
        <v>-1272.7996206339005</v>
      </c>
      <c r="I57" s="1">
        <f t="shared" si="7"/>
        <v>-38502.188524175494</v>
      </c>
      <c r="K57" s="1">
        <v>27</v>
      </c>
      <c r="L57" s="1">
        <v>1.2021990578269155</v>
      </c>
      <c r="M57" s="1">
        <v>1.4234351497619535E-3</v>
      </c>
      <c r="N57" s="1"/>
      <c r="O57" s="1"/>
      <c r="P57" s="1"/>
      <c r="Q57" s="1"/>
      <c r="R57" s="1"/>
      <c r="S57" s="1"/>
    </row>
    <row r="58" spans="1:19" x14ac:dyDescent="0.35">
      <c r="A58" s="1">
        <v>5.6</v>
      </c>
      <c r="B58" s="1">
        <f t="shared" si="2"/>
        <v>1.3940874707248601</v>
      </c>
      <c r="C58" s="1">
        <f t="shared" si="3"/>
        <v>5.6</v>
      </c>
      <c r="D58" s="1">
        <f t="shared" si="8"/>
        <v>175.61599999999996</v>
      </c>
      <c r="E58" s="1">
        <f t="shared" si="9"/>
        <v>5507.3177599999981</v>
      </c>
      <c r="F58" s="1">
        <f t="shared" si="4"/>
        <v>172709.48495359989</v>
      </c>
      <c r="G58" s="1">
        <f t="shared" si="5"/>
        <v>-43.718583081931605</v>
      </c>
      <c r="H58" s="1">
        <f t="shared" si="6"/>
        <v>-1371.0147654493749</v>
      </c>
      <c r="I58" s="1">
        <f t="shared" si="7"/>
        <v>-42995.023044492395</v>
      </c>
      <c r="K58" s="1">
        <v>28</v>
      </c>
      <c r="L58" s="1">
        <v>1.2142221632614778</v>
      </c>
      <c r="M58" s="1">
        <v>1.8685115224785775E-3</v>
      </c>
      <c r="N58" s="1"/>
      <c r="O58" s="1"/>
      <c r="P58" s="1"/>
      <c r="Q58" s="1"/>
      <c r="R58" s="1"/>
      <c r="S58" s="1"/>
    </row>
    <row r="59" spans="1:19" x14ac:dyDescent="0.35">
      <c r="A59" s="1">
        <v>5.7</v>
      </c>
      <c r="B59" s="1">
        <f t="shared" si="2"/>
        <v>1.3971251284533228</v>
      </c>
      <c r="C59" s="1">
        <f t="shared" si="3"/>
        <v>5.7</v>
      </c>
      <c r="D59" s="1">
        <f t="shared" si="8"/>
        <v>185.19300000000001</v>
      </c>
      <c r="E59" s="1">
        <f t="shared" si="9"/>
        <v>6016.9205700000011</v>
      </c>
      <c r="F59" s="1">
        <f t="shared" si="4"/>
        <v>195489.74931930003</v>
      </c>
      <c r="G59" s="1">
        <f t="shared" si="5"/>
        <v>-45.392595423448462</v>
      </c>
      <c r="H59" s="1">
        <f t="shared" si="6"/>
        <v>-1474.8054253078406</v>
      </c>
      <c r="I59" s="1">
        <f t="shared" si="7"/>
        <v>-47916.428268251744</v>
      </c>
      <c r="K59" s="1">
        <v>29</v>
      </c>
      <c r="L59" s="1">
        <v>1.2255533627062307</v>
      </c>
      <c r="M59" s="1">
        <v>2.2190236679624498E-3</v>
      </c>
      <c r="N59" s="1"/>
      <c r="O59" s="1"/>
      <c r="P59" s="1"/>
      <c r="Q59" s="1"/>
      <c r="R59" s="1"/>
      <c r="S59" s="1"/>
    </row>
    <row r="60" spans="1:19" x14ac:dyDescent="0.35">
      <c r="A60" s="1">
        <v>5.8</v>
      </c>
      <c r="B60" s="1">
        <f t="shared" si="2"/>
        <v>1.4000611153196139</v>
      </c>
      <c r="C60" s="1">
        <f t="shared" si="3"/>
        <v>5.8</v>
      </c>
      <c r="D60" s="1">
        <f t="shared" si="8"/>
        <v>195.11199999999999</v>
      </c>
      <c r="E60" s="1">
        <f t="shared" si="9"/>
        <v>6563.5676799999992</v>
      </c>
      <c r="F60" s="1">
        <f t="shared" si="4"/>
        <v>220798.41675519999</v>
      </c>
      <c r="G60" s="1">
        <f t="shared" si="5"/>
        <v>-47.098055919351808</v>
      </c>
      <c r="H60" s="1">
        <f t="shared" si="6"/>
        <v>-1584.3786011269949</v>
      </c>
      <c r="I60" s="1">
        <f t="shared" si="7"/>
        <v>-53298.496141912103</v>
      </c>
      <c r="K60" s="1">
        <v>30</v>
      </c>
      <c r="L60" s="1">
        <v>1.2362678350445886</v>
      </c>
      <c r="M60" s="1">
        <v>2.4690242074225655E-3</v>
      </c>
      <c r="N60" s="1"/>
      <c r="O60" s="1"/>
      <c r="P60" s="1"/>
      <c r="Q60" s="1"/>
      <c r="R60" s="1"/>
      <c r="S60" s="1"/>
    </row>
    <row r="61" spans="1:19" x14ac:dyDescent="0.35">
      <c r="A61" s="1">
        <v>5.9</v>
      </c>
      <c r="B61" s="1">
        <f t="shared" si="2"/>
        <v>1.4029004035445221</v>
      </c>
      <c r="C61" s="1">
        <f t="shared" si="3"/>
        <v>5.9</v>
      </c>
      <c r="D61" s="1">
        <f t="shared" si="8"/>
        <v>205.37900000000002</v>
      </c>
      <c r="E61" s="1">
        <f t="shared" si="9"/>
        <v>7149.2429900000006</v>
      </c>
      <c r="F61" s="1">
        <f t="shared" si="4"/>
        <v>248865.14848190005</v>
      </c>
      <c r="G61" s="1">
        <f t="shared" si="5"/>
        <v>-48.834963047384818</v>
      </c>
      <c r="H61" s="1">
        <f t="shared" si="6"/>
        <v>-1699.9450636794654</v>
      </c>
      <c r="I61" s="1">
        <f t="shared" si="7"/>
        <v>-59175.087666682201</v>
      </c>
      <c r="K61" s="1">
        <v>31</v>
      </c>
      <c r="L61" s="1">
        <v>1.2464291181634573</v>
      </c>
      <c r="M61" s="1">
        <v>2.6166542347971777E-3</v>
      </c>
      <c r="N61" s="1"/>
      <c r="O61" s="1"/>
      <c r="P61" s="1"/>
      <c r="Q61" s="1"/>
      <c r="R61" s="1"/>
      <c r="S61" s="1"/>
    </row>
    <row r="62" spans="1:19" x14ac:dyDescent="0.35">
      <c r="A62" s="1">
        <v>6</v>
      </c>
      <c r="B62" s="1">
        <f t="shared" si="2"/>
        <v>1.4056476493802699</v>
      </c>
      <c r="C62" s="1">
        <f t="shared" si="3"/>
        <v>6</v>
      </c>
      <c r="D62" s="1">
        <f t="shared" si="8"/>
        <v>216</v>
      </c>
      <c r="E62" s="1">
        <f t="shared" si="9"/>
        <v>7776</v>
      </c>
      <c r="F62" s="1">
        <f t="shared" si="4"/>
        <v>279936</v>
      </c>
      <c r="G62" s="1">
        <f t="shared" si="5"/>
        <v>-50.603315377689718</v>
      </c>
      <c r="H62" s="1">
        <f t="shared" si="6"/>
        <v>-1821.7193535968297</v>
      </c>
      <c r="I62" s="1">
        <f t="shared" si="7"/>
        <v>-65581.896729485874</v>
      </c>
      <c r="K62" s="1">
        <v>32</v>
      </c>
      <c r="L62" s="1">
        <v>1.2560905086837326</v>
      </c>
      <c r="M62" s="1">
        <v>2.6636965486306341E-3</v>
      </c>
      <c r="N62" s="1"/>
      <c r="O62" s="1"/>
      <c r="P62" s="1"/>
      <c r="Q62" s="1"/>
      <c r="R62" s="1"/>
      <c r="S62" s="1"/>
    </row>
    <row r="63" spans="1:19" x14ac:dyDescent="0.35">
      <c r="A63" s="1">
        <v>6.1</v>
      </c>
      <c r="B63" s="1">
        <f t="shared" si="2"/>
        <v>1.4083072175776932</v>
      </c>
      <c r="C63" s="1">
        <f t="shared" si="3"/>
        <v>6.1</v>
      </c>
      <c r="D63" s="1">
        <f t="shared" si="8"/>
        <v>226.98099999999994</v>
      </c>
      <c r="E63" s="1">
        <f t="shared" si="9"/>
        <v>8445.9630099999977</v>
      </c>
      <c r="F63" s="1">
        <f t="shared" si="4"/>
        <v>314274.28360209981</v>
      </c>
      <c r="G63" s="1">
        <f t="shared" si="5"/>
        <v>-52.403111566065952</v>
      </c>
      <c r="H63" s="1">
        <f t="shared" si="6"/>
        <v>-1949.919781373314</v>
      </c>
      <c r="I63" s="1">
        <f t="shared" si="7"/>
        <v>-72556.515064900988</v>
      </c>
      <c r="K63" s="1">
        <v>33</v>
      </c>
      <c r="L63" s="1">
        <v>1.2652963667525892</v>
      </c>
      <c r="M63" s="1">
        <v>2.6150916673359781E-3</v>
      </c>
      <c r="N63" s="1"/>
      <c r="O63" s="1"/>
      <c r="P63" s="1"/>
      <c r="Q63" s="1"/>
      <c r="R63" s="1"/>
      <c r="S63" s="1"/>
    </row>
    <row r="64" spans="1:19" x14ac:dyDescent="0.35">
      <c r="A64" s="1">
        <v>6.2</v>
      </c>
      <c r="B64" s="1">
        <f t="shared" si="2"/>
        <v>1.4108832036366774</v>
      </c>
      <c r="C64" s="1">
        <f t="shared" si="3"/>
        <v>6.2</v>
      </c>
      <c r="D64" s="1">
        <f t="shared" si="8"/>
        <v>238.32800000000003</v>
      </c>
      <c r="E64" s="1">
        <f t="shared" si="9"/>
        <v>9161.3283200000023</v>
      </c>
      <c r="F64" s="1">
        <f t="shared" si="4"/>
        <v>352161.46062080015</v>
      </c>
      <c r="G64" s="1">
        <f t="shared" si="5"/>
        <v>-54.234350347793885</v>
      </c>
      <c r="H64" s="1">
        <f t="shared" si="6"/>
        <v>-2084.7684273691971</v>
      </c>
      <c r="I64" s="1">
        <f t="shared" si="7"/>
        <v>-80138.498348071953</v>
      </c>
      <c r="K64" s="1">
        <v>34</v>
      </c>
      <c r="L64" s="1">
        <v>1.2740833258787494</v>
      </c>
      <c r="M64" s="1">
        <v>2.4784358049594335E-3</v>
      </c>
      <c r="N64" s="1"/>
      <c r="O64" s="1"/>
      <c r="P64" s="1"/>
      <c r="Q64" s="1"/>
      <c r="R64" s="1"/>
      <c r="S64" s="1"/>
    </row>
    <row r="65" spans="1:19" x14ac:dyDescent="0.35">
      <c r="A65" s="1">
        <v>6.3</v>
      </c>
      <c r="B65" s="1">
        <f t="shared" si="2"/>
        <v>1.413379454068306</v>
      </c>
      <c r="C65" s="1">
        <f t="shared" si="3"/>
        <v>6.3</v>
      </c>
      <c r="D65" s="1">
        <f t="shared" si="8"/>
        <v>250.04699999999997</v>
      </c>
      <c r="E65" s="1">
        <f t="shared" si="9"/>
        <v>9924.365429999998</v>
      </c>
      <c r="F65" s="1">
        <f t="shared" si="4"/>
        <v>393898.0639166999</v>
      </c>
      <c r="G65" s="1">
        <f t="shared" si="5"/>
        <v>-56.097030531971065</v>
      </c>
      <c r="H65" s="1">
        <f t="shared" si="6"/>
        <v>-2226.4911418139313</v>
      </c>
      <c r="I65" s="1">
        <f t="shared" si="7"/>
        <v>-88369.433418594926</v>
      </c>
      <c r="K65" s="1">
        <v>35</v>
      </c>
      <c r="L65" s="1">
        <v>1.2824814089439136</v>
      </c>
      <c r="M65" s="1">
        <v>2.2634761336648435E-3</v>
      </c>
      <c r="N65" s="1"/>
      <c r="O65" s="1"/>
      <c r="P65" s="1"/>
      <c r="Q65" s="1"/>
      <c r="R65" s="1"/>
      <c r="S65" s="1"/>
    </row>
    <row r="66" spans="1:19" x14ac:dyDescent="0.35">
      <c r="A66" s="1">
        <v>6.4</v>
      </c>
      <c r="B66" s="1">
        <f t="shared" si="2"/>
        <v>1.4157995848709557</v>
      </c>
      <c r="C66" s="1">
        <f t="shared" si="3"/>
        <v>6.4</v>
      </c>
      <c r="D66" s="1">
        <f t="shared" ref="D66:D97" si="10">C66^3</f>
        <v>262.14400000000006</v>
      </c>
      <c r="E66" s="1">
        <f t="shared" ref="E66:E102" si="11">C66^5</f>
        <v>10737.418240000006</v>
      </c>
      <c r="F66" s="1">
        <f t="shared" si="4"/>
        <v>439804.65111040033</v>
      </c>
      <c r="G66" s="1">
        <f t="shared" si="5"/>
        <v>-57.99115099631436</v>
      </c>
      <c r="H66" s="1">
        <f t="shared" si="6"/>
        <v>-2375.3175448090365</v>
      </c>
      <c r="I66" s="1">
        <f t="shared" si="7"/>
        <v>-97293.006635378159</v>
      </c>
      <c r="K66" s="1">
        <v>36</v>
      </c>
      <c r="L66" s="1">
        <v>1.2905150523161679</v>
      </c>
      <c r="M66" s="1">
        <v>1.9816154736174152E-3</v>
      </c>
      <c r="N66" s="1"/>
      <c r="O66" s="1"/>
      <c r="P66" s="1"/>
      <c r="Q66" s="1"/>
      <c r="R66" s="1"/>
      <c r="S66" s="1"/>
    </row>
    <row r="67" spans="1:19" x14ac:dyDescent="0.35">
      <c r="A67" s="1">
        <v>6.5</v>
      </c>
      <c r="B67" s="1">
        <f t="shared" ref="B67:B102" si="12">ATAN(A67)</f>
        <v>1.4181469983996315</v>
      </c>
      <c r="C67" s="1">
        <f t="shared" ref="C67:C102" si="13">A67</f>
        <v>6.5</v>
      </c>
      <c r="D67" s="1">
        <f t="shared" si="10"/>
        <v>274.625</v>
      </c>
      <c r="E67" s="1">
        <f t="shared" si="11"/>
        <v>11602.90625</v>
      </c>
      <c r="F67" s="1">
        <f t="shared" ref="F67:F102" si="14">C67^7</f>
        <v>490222.7890625</v>
      </c>
      <c r="G67" s="1">
        <f t="shared" ref="G67:G102" si="15">-B67*C67^2</f>
        <v>-59.916710682384434</v>
      </c>
      <c r="H67" s="1">
        <f t="shared" ref="H67:H102" si="16">-B67*C67^4</f>
        <v>-2531.4810263307422</v>
      </c>
      <c r="I67" s="1">
        <f t="shared" ref="I67:I102" si="17">-B67*C67^6</f>
        <v>-106955.07336247386</v>
      </c>
      <c r="K67" s="1">
        <v>37</v>
      </c>
      <c r="L67" s="1">
        <v>1.2982040405354081</v>
      </c>
      <c r="M67" s="1">
        <v>1.6454359210680281E-3</v>
      </c>
      <c r="N67" s="1"/>
      <c r="O67" s="1"/>
      <c r="P67" s="1"/>
      <c r="Q67" s="1"/>
      <c r="R67" s="1"/>
      <c r="S67" s="1"/>
    </row>
    <row r="68" spans="1:19" x14ac:dyDescent="0.35">
      <c r="A68" s="1">
        <v>6.6</v>
      </c>
      <c r="B68" s="1">
        <f t="shared" si="12"/>
        <v>1.4204248987877621</v>
      </c>
      <c r="C68" s="1">
        <f t="shared" si="13"/>
        <v>6.6</v>
      </c>
      <c r="D68" s="1">
        <f t="shared" si="10"/>
        <v>287.49599999999998</v>
      </c>
      <c r="E68" s="1">
        <f t="shared" si="11"/>
        <v>12523.325759999996</v>
      </c>
      <c r="F68" s="1">
        <f t="shared" si="14"/>
        <v>545516.07010559982</v>
      </c>
      <c r="G68" s="1">
        <f t="shared" si="15"/>
        <v>-61.873708591194912</v>
      </c>
      <c r="H68" s="1">
        <f t="shared" si="16"/>
        <v>-2695.21874623245</v>
      </c>
      <c r="I68" s="1">
        <f t="shared" si="17"/>
        <v>-117403.72858588552</v>
      </c>
      <c r="K68" s="1">
        <v>38</v>
      </c>
      <c r="L68" s="1">
        <v>1.3055643544124718</v>
      </c>
      <c r="M68" s="1">
        <v>1.2682487567203804E-3</v>
      </c>
      <c r="N68" s="1"/>
      <c r="O68" s="1"/>
      <c r="P68" s="1"/>
      <c r="Q68" s="1"/>
      <c r="R68" s="1"/>
      <c r="S68" s="1"/>
    </row>
    <row r="69" spans="1:19" x14ac:dyDescent="0.35">
      <c r="A69" s="1">
        <v>6.7</v>
      </c>
      <c r="B69" s="1">
        <f t="shared" si="12"/>
        <v>1.4226363060630653</v>
      </c>
      <c r="C69" s="1">
        <f t="shared" si="13"/>
        <v>6.7</v>
      </c>
      <c r="D69" s="1">
        <f t="shared" si="10"/>
        <v>300.76300000000003</v>
      </c>
      <c r="E69" s="1">
        <f t="shared" si="11"/>
        <v>13501.25107</v>
      </c>
      <c r="F69" s="1">
        <f t="shared" si="14"/>
        <v>606071.16053230013</v>
      </c>
      <c r="G69" s="1">
        <f t="shared" si="15"/>
        <v>-63.862143779171006</v>
      </c>
      <c r="H69" s="1">
        <f t="shared" si="16"/>
        <v>-2866.7716342469867</v>
      </c>
      <c r="I69" s="1">
        <f t="shared" si="17"/>
        <v>-128689.37866134722</v>
      </c>
      <c r="K69" s="1">
        <v>39</v>
      </c>
      <c r="L69" s="1">
        <v>1.3126089356362423</v>
      </c>
      <c r="M69" s="1">
        <v>8.6367618756577613E-4</v>
      </c>
      <c r="N69" s="1"/>
      <c r="O69" s="1"/>
      <c r="P69" s="1"/>
      <c r="Q69" s="1"/>
      <c r="R69" s="1"/>
      <c r="S69" s="1"/>
    </row>
    <row r="70" spans="1:19" x14ac:dyDescent="0.35">
      <c r="A70" s="1">
        <v>6.8</v>
      </c>
      <c r="B70" s="1">
        <f t="shared" si="12"/>
        <v>1.4247840690836213</v>
      </c>
      <c r="C70" s="1">
        <f t="shared" si="13"/>
        <v>6.8</v>
      </c>
      <c r="D70" s="1">
        <f t="shared" si="10"/>
        <v>314.43199999999996</v>
      </c>
      <c r="E70" s="1">
        <f t="shared" si="11"/>
        <v>14539.335679999997</v>
      </c>
      <c r="F70" s="1">
        <f t="shared" si="14"/>
        <v>672298.88184319972</v>
      </c>
      <c r="G70" s="1">
        <f t="shared" si="15"/>
        <v>-65.882015354426642</v>
      </c>
      <c r="H70" s="1">
        <f t="shared" si="16"/>
        <v>-3046.3843899886879</v>
      </c>
      <c r="I70" s="1">
        <f t="shared" si="17"/>
        <v>-140864.81419307689</v>
      </c>
      <c r="K70" s="1">
        <v>40</v>
      </c>
      <c r="L70" s="1">
        <v>1.3193483711523615</v>
      </c>
      <c r="M70" s="1">
        <v>4.4526899950048104E-4</v>
      </c>
      <c r="N70" s="1"/>
      <c r="O70" s="1"/>
      <c r="P70" s="1"/>
      <c r="Q70" s="1"/>
      <c r="R70" s="1"/>
      <c r="S70" s="1"/>
    </row>
    <row r="71" spans="1:19" x14ac:dyDescent="0.35">
      <c r="A71" s="1">
        <v>6.9</v>
      </c>
      <c r="B71" s="1">
        <f t="shared" si="12"/>
        <v>1.4268708774066803</v>
      </c>
      <c r="C71" s="1">
        <f t="shared" si="13"/>
        <v>6.9</v>
      </c>
      <c r="D71" s="1">
        <f t="shared" si="10"/>
        <v>328.50900000000007</v>
      </c>
      <c r="E71" s="1">
        <f t="shared" si="11"/>
        <v>15640.313490000006</v>
      </c>
      <c r="F71" s="1">
        <f t="shared" si="14"/>
        <v>744635.32525890041</v>
      </c>
      <c r="G71" s="1">
        <f t="shared" si="15"/>
        <v>-67.933322473332055</v>
      </c>
      <c r="H71" s="1">
        <f t="shared" si="16"/>
        <v>-3234.3054829553398</v>
      </c>
      <c r="I71" s="1">
        <f t="shared" si="17"/>
        <v>-153985.28404350375</v>
      </c>
      <c r="K71" s="1">
        <v>41</v>
      </c>
      <c r="L71" s="1">
        <v>1.3257915006894605</v>
      </c>
      <c r="M71" s="1">
        <v>2.6162978572052964E-5</v>
      </c>
      <c r="N71" s="1"/>
      <c r="O71" s="1"/>
      <c r="P71" s="1"/>
      <c r="Q71" s="1"/>
      <c r="R71" s="1"/>
      <c r="S71" s="1"/>
    </row>
    <row r="72" spans="1:19" x14ac:dyDescent="0.35">
      <c r="A72" s="1">
        <v>7</v>
      </c>
      <c r="B72" s="1">
        <f t="shared" si="12"/>
        <v>1.4288992721907328</v>
      </c>
      <c r="C72" s="1">
        <f t="shared" si="13"/>
        <v>7</v>
      </c>
      <c r="D72" s="1">
        <f t="shared" si="10"/>
        <v>343</v>
      </c>
      <c r="E72" s="1">
        <f t="shared" si="11"/>
        <v>16807</v>
      </c>
      <c r="F72" s="1">
        <f t="shared" si="14"/>
        <v>823543</v>
      </c>
      <c r="G72" s="1">
        <f t="shared" si="15"/>
        <v>-70.01606433734591</v>
      </c>
      <c r="H72" s="1">
        <f t="shared" si="16"/>
        <v>-3430.7871525299493</v>
      </c>
      <c r="I72" s="1">
        <f t="shared" si="17"/>
        <v>-168108.57047396753</v>
      </c>
      <c r="K72" s="1">
        <v>42</v>
      </c>
      <c r="L72" s="1">
        <v>1.3319459508814306</v>
      </c>
      <c r="M72" s="1">
        <v>-3.8122405019458405E-4</v>
      </c>
      <c r="N72" s="1"/>
      <c r="O72" s="1"/>
      <c r="P72" s="1"/>
      <c r="Q72" s="1"/>
      <c r="R72" s="1"/>
      <c r="S72" s="1"/>
    </row>
    <row r="73" spans="1:19" x14ac:dyDescent="0.35">
      <c r="A73" s="1">
        <v>7.1</v>
      </c>
      <c r="B73" s="1">
        <f t="shared" si="12"/>
        <v>1.4308716562207788</v>
      </c>
      <c r="C73" s="1">
        <f t="shared" si="13"/>
        <v>7.1</v>
      </c>
      <c r="D73" s="1">
        <f t="shared" si="10"/>
        <v>357.91099999999994</v>
      </c>
      <c r="E73" s="1">
        <f t="shared" si="11"/>
        <v>18042.29351</v>
      </c>
      <c r="F73" s="1">
        <f t="shared" si="14"/>
        <v>909512.01583909977</v>
      </c>
      <c r="G73" s="1">
        <f t="shared" si="15"/>
        <v>-72.130240190089452</v>
      </c>
      <c r="H73" s="1">
        <f t="shared" si="16"/>
        <v>-3636.0854079824094</v>
      </c>
      <c r="I73" s="1">
        <f t="shared" si="17"/>
        <v>-183295.06541639325</v>
      </c>
      <c r="K73" s="1">
        <v>43</v>
      </c>
      <c r="L73" s="1">
        <v>1.3378185994791312</v>
      </c>
      <c r="M73" s="1">
        <v>-7.65453553136064E-4</v>
      </c>
      <c r="N73" s="1"/>
      <c r="O73" s="1"/>
      <c r="P73" s="1"/>
      <c r="Q73" s="1"/>
      <c r="R73" s="1"/>
      <c r="S73" s="1"/>
    </row>
    <row r="74" spans="1:19" x14ac:dyDescent="0.35">
      <c r="A74" s="1">
        <v>7.2</v>
      </c>
      <c r="B74" s="1">
        <f t="shared" si="12"/>
        <v>1.4327903031373772</v>
      </c>
      <c r="C74" s="1">
        <f t="shared" si="13"/>
        <v>7.2</v>
      </c>
      <c r="D74" s="1">
        <f t="shared" si="10"/>
        <v>373.24800000000005</v>
      </c>
      <c r="E74" s="1">
        <f t="shared" si="11"/>
        <v>19349.176320000006</v>
      </c>
      <c r="F74" s="1">
        <f t="shared" si="14"/>
        <v>1003061.3004288003</v>
      </c>
      <c r="G74" s="1">
        <f t="shared" si="15"/>
        <v>-74.275849314641633</v>
      </c>
      <c r="H74" s="1">
        <f t="shared" si="16"/>
        <v>-3850.4600284710232</v>
      </c>
      <c r="I74" s="1">
        <f t="shared" si="17"/>
        <v>-199607.84787593785</v>
      </c>
      <c r="K74" s="1">
        <v>44</v>
      </c>
      <c r="L74" s="1">
        <v>1.3434159731718396</v>
      </c>
      <c r="M74" s="1">
        <v>-1.1162856688051725E-3</v>
      </c>
      <c r="N74" s="1"/>
      <c r="O74" s="1"/>
      <c r="P74" s="1"/>
      <c r="Q74" s="1"/>
      <c r="R74" s="1"/>
      <c r="S74" s="1"/>
    </row>
    <row r="75" spans="1:19" x14ac:dyDescent="0.35">
      <c r="A75" s="1">
        <v>7.3</v>
      </c>
      <c r="B75" s="1">
        <f t="shared" si="12"/>
        <v>1.4346573659417559</v>
      </c>
      <c r="C75" s="1">
        <f t="shared" si="13"/>
        <v>7.3</v>
      </c>
      <c r="D75" s="1">
        <f t="shared" si="10"/>
        <v>389.017</v>
      </c>
      <c r="E75" s="1">
        <f t="shared" si="11"/>
        <v>20730.715929999998</v>
      </c>
      <c r="F75" s="1">
        <f t="shared" si="14"/>
        <v>1104739.8519096998</v>
      </c>
      <c r="G75" s="1">
        <f t="shared" si="15"/>
        <v>-76.452891031036174</v>
      </c>
      <c r="H75" s="1">
        <f t="shared" si="16"/>
        <v>-4074.1745630439173</v>
      </c>
      <c r="I75" s="1">
        <f t="shared" si="17"/>
        <v>-217112.76246461034</v>
      </c>
      <c r="K75" s="1">
        <v>45</v>
      </c>
      <c r="L75" s="1">
        <v>1.3487445825525115</v>
      </c>
      <c r="M75" s="1">
        <v>-1.4248568982477838E-3</v>
      </c>
      <c r="N75" s="1"/>
      <c r="O75" s="1"/>
      <c r="P75" s="1"/>
      <c r="Q75" s="1"/>
      <c r="R75" s="1"/>
      <c r="S75" s="1"/>
    </row>
    <row r="76" spans="1:19" x14ac:dyDescent="0.35">
      <c r="A76" s="1">
        <v>7.4</v>
      </c>
      <c r="B76" s="1">
        <f t="shared" si="12"/>
        <v>1.4364748848419282</v>
      </c>
      <c r="C76" s="1">
        <f t="shared" si="13"/>
        <v>7.4</v>
      </c>
      <c r="D76" s="1">
        <f t="shared" si="10"/>
        <v>405.22400000000005</v>
      </c>
      <c r="E76" s="1">
        <f t="shared" si="11"/>
        <v>22190.066240000004</v>
      </c>
      <c r="F76" s="1">
        <f t="shared" si="14"/>
        <v>1215128.0273024002</v>
      </c>
      <c r="G76" s="1">
        <f t="shared" si="15"/>
        <v>-78.661364693943995</v>
      </c>
      <c r="H76" s="1">
        <f t="shared" si="16"/>
        <v>-4307.4963306403733</v>
      </c>
      <c r="I76" s="1">
        <f t="shared" si="17"/>
        <v>-235878.4990658669</v>
      </c>
      <c r="K76" s="1">
        <v>46</v>
      </c>
      <c r="L76" s="1">
        <v>1.3538111977661234</v>
      </c>
      <c r="M76" s="1">
        <v>-1.6838168451687174E-3</v>
      </c>
      <c r="N76" s="1"/>
      <c r="O76" s="1"/>
      <c r="P76" s="1"/>
      <c r="Q76" s="1"/>
      <c r="R76" s="1"/>
      <c r="S76" s="1"/>
    </row>
    <row r="77" spans="1:19" x14ac:dyDescent="0.35">
      <c r="A77" s="1">
        <v>7.5</v>
      </c>
      <c r="B77" s="1">
        <f t="shared" si="12"/>
        <v>1.4382447944982226</v>
      </c>
      <c r="C77" s="1">
        <f t="shared" si="13"/>
        <v>7.5</v>
      </c>
      <c r="D77" s="1">
        <f t="shared" si="10"/>
        <v>421.875</v>
      </c>
      <c r="E77" s="1">
        <f t="shared" si="11"/>
        <v>23730.46875</v>
      </c>
      <c r="F77" s="1">
        <f t="shared" si="14"/>
        <v>1334838.8671875</v>
      </c>
      <c r="G77" s="1">
        <f t="shared" si="15"/>
        <v>-80.901269690525027</v>
      </c>
      <c r="H77" s="1">
        <f t="shared" si="16"/>
        <v>-4550.6964200920329</v>
      </c>
      <c r="I77" s="1">
        <f t="shared" si="17"/>
        <v>-255976.67363017684</v>
      </c>
      <c r="K77" s="1">
        <v>47</v>
      </c>
      <c r="L77" s="1">
        <v>1.3586230683806231</v>
      </c>
      <c r="M77" s="1">
        <v>-1.8874251495479832E-3</v>
      </c>
      <c r="N77" s="1"/>
      <c r="O77" s="1"/>
      <c r="P77" s="1"/>
      <c r="Q77" s="1"/>
      <c r="R77" s="1"/>
      <c r="S77" s="1"/>
    </row>
    <row r="78" spans="1:19" x14ac:dyDescent="0.35">
      <c r="A78" s="1">
        <v>7.6</v>
      </c>
      <c r="B78" s="1">
        <f t="shared" si="12"/>
        <v>1.4399689307208396</v>
      </c>
      <c r="C78" s="1">
        <f t="shared" si="13"/>
        <v>7.6</v>
      </c>
      <c r="D78" s="1">
        <f t="shared" si="10"/>
        <v>438.97599999999994</v>
      </c>
      <c r="E78" s="1">
        <f t="shared" si="11"/>
        <v>25355.25376</v>
      </c>
      <c r="F78" s="1">
        <f t="shared" si="14"/>
        <v>1464519.4571775999</v>
      </c>
      <c r="G78" s="1">
        <f t="shared" si="15"/>
        <v>-83.172605438435696</v>
      </c>
      <c r="H78" s="1">
        <f t="shared" si="16"/>
        <v>-4804.0496901240458</v>
      </c>
      <c r="I78" s="1">
        <f t="shared" si="17"/>
        <v>-277481.91010156483</v>
      </c>
      <c r="K78" s="1">
        <v>48</v>
      </c>
      <c r="L78" s="1">
        <v>1.3631880910161387</v>
      </c>
      <c r="M78" s="1">
        <v>-2.0316100954544947E-3</v>
      </c>
      <c r="N78" s="1"/>
      <c r="O78" s="1"/>
      <c r="P78" s="1"/>
      <c r="Q78" s="1"/>
      <c r="R78" s="1"/>
      <c r="S78" s="1"/>
    </row>
    <row r="79" spans="1:19" x14ac:dyDescent="0.35">
      <c r="A79" s="1">
        <v>7.7</v>
      </c>
      <c r="B79" s="1">
        <f t="shared" si="12"/>
        <v>1.4416490366668766</v>
      </c>
      <c r="C79" s="1">
        <f t="shared" si="13"/>
        <v>7.7</v>
      </c>
      <c r="D79" s="1">
        <f t="shared" si="10"/>
        <v>456.53300000000007</v>
      </c>
      <c r="E79" s="1">
        <f t="shared" si="11"/>
        <v>27067.841570000008</v>
      </c>
      <c r="F79" s="1">
        <f t="shared" si="14"/>
        <v>1604852.3266853006</v>
      </c>
      <c r="G79" s="1">
        <f t="shared" si="15"/>
        <v>-85.475371383979123</v>
      </c>
      <c r="H79" s="1">
        <f t="shared" si="16"/>
        <v>-5067.8347693561227</v>
      </c>
      <c r="I79" s="1">
        <f t="shared" si="17"/>
        <v>-300471.92347512458</v>
      </c>
      <c r="K79" s="1">
        <v>49</v>
      </c>
      <c r="L79" s="1">
        <v>1.3675149282624157</v>
      </c>
      <c r="M79" s="1">
        <v>-2.1139906572864575E-3</v>
      </c>
      <c r="N79" s="1"/>
      <c r="O79" s="1"/>
      <c r="P79" s="1"/>
      <c r="Q79" s="1"/>
      <c r="R79" s="1"/>
      <c r="S79" s="1"/>
    </row>
    <row r="80" spans="1:19" x14ac:dyDescent="0.35">
      <c r="A80" s="1">
        <v>7.8</v>
      </c>
      <c r="B80" s="1">
        <f t="shared" si="12"/>
        <v>1.4432867685796584</v>
      </c>
      <c r="C80" s="1">
        <f t="shared" si="13"/>
        <v>7.8</v>
      </c>
      <c r="D80" s="1">
        <f t="shared" si="10"/>
        <v>474.55199999999996</v>
      </c>
      <c r="E80" s="1">
        <f t="shared" si="11"/>
        <v>28871.743679999996</v>
      </c>
      <c r="F80" s="1">
        <f t="shared" si="14"/>
        <v>1756556.8854911996</v>
      </c>
      <c r="G80" s="1">
        <f t="shared" si="15"/>
        <v>-87.809567000386409</v>
      </c>
      <c r="H80" s="1">
        <f t="shared" si="16"/>
        <v>-5342.334056303509</v>
      </c>
      <c r="I80" s="1">
        <f t="shared" si="17"/>
        <v>-325027.60398550547</v>
      </c>
      <c r="K80" s="1">
        <v>50</v>
      </c>
      <c r="L80" s="1">
        <v>1.3716130824073294</v>
      </c>
      <c r="M80" s="1">
        <v>-2.1338639870736031E-3</v>
      </c>
      <c r="N80" s="1"/>
      <c r="O80" s="1"/>
      <c r="P80" s="1"/>
      <c r="Q80" s="1"/>
      <c r="R80" s="1"/>
      <c r="S80" s="1"/>
    </row>
    <row r="81" spans="1:19" x14ac:dyDescent="0.35">
      <c r="A81" s="1">
        <v>7.9</v>
      </c>
      <c r="B81" s="1">
        <f t="shared" si="12"/>
        <v>1.4448837011090985</v>
      </c>
      <c r="C81" s="1">
        <f t="shared" si="13"/>
        <v>7.9</v>
      </c>
      <c r="D81" s="1">
        <f t="shared" si="10"/>
        <v>493.03900000000004</v>
      </c>
      <c r="E81" s="1">
        <f t="shared" si="11"/>
        <v>30770.563990000006</v>
      </c>
      <c r="F81" s="1">
        <f t="shared" si="14"/>
        <v>1920390.8986159004</v>
      </c>
      <c r="G81" s="1">
        <f t="shared" si="15"/>
        <v>-90.175191786218846</v>
      </c>
      <c r="H81" s="1">
        <f t="shared" si="16"/>
        <v>-5627.833719377918</v>
      </c>
      <c r="I81" s="1">
        <f t="shared" si="17"/>
        <v>-351233.1024263759</v>
      </c>
      <c r="K81" s="1">
        <v>51</v>
      </c>
      <c r="L81" s="1">
        <v>1.3754929274924352</v>
      </c>
      <c r="M81" s="1">
        <v>-2.0921605474193417E-3</v>
      </c>
      <c r="N81" s="1"/>
      <c r="O81" s="1"/>
      <c r="P81" s="1"/>
      <c r="Q81" s="1"/>
      <c r="R81" s="1"/>
      <c r="S81" s="1"/>
    </row>
    <row r="82" spans="1:19" x14ac:dyDescent="0.35">
      <c r="A82" s="1">
        <v>8</v>
      </c>
      <c r="B82" s="1">
        <f t="shared" si="12"/>
        <v>1.4464413322481351</v>
      </c>
      <c r="C82" s="1">
        <f t="shared" si="13"/>
        <v>8</v>
      </c>
      <c r="D82" s="1">
        <f t="shared" si="10"/>
        <v>512</v>
      </c>
      <c r="E82" s="1">
        <f t="shared" si="11"/>
        <v>32768</v>
      </c>
      <c r="F82" s="1">
        <f t="shared" si="14"/>
        <v>2097152</v>
      </c>
      <c r="G82" s="1">
        <f t="shared" si="15"/>
        <v>-92.572245263880646</v>
      </c>
      <c r="H82" s="1">
        <f t="shared" si="16"/>
        <v>-5924.6236968883613</v>
      </c>
      <c r="I82" s="1">
        <f t="shared" si="17"/>
        <v>-379175.91660085513</v>
      </c>
      <c r="K82" s="1">
        <v>52</v>
      </c>
      <c r="L82" s="1">
        <v>1.3791657032031637</v>
      </c>
      <c r="M82" s="1">
        <v>-1.9913692642123948E-3</v>
      </c>
      <c r="N82" s="1"/>
      <c r="O82" s="1"/>
      <c r="P82" s="1"/>
      <c r="Q82" s="1"/>
      <c r="R82" s="1"/>
      <c r="S82" s="1"/>
    </row>
    <row r="83" spans="1:19" x14ac:dyDescent="0.35">
      <c r="A83" s="1">
        <v>8.1</v>
      </c>
      <c r="B83" s="1">
        <f t="shared" si="12"/>
        <v>1.4479610879170015</v>
      </c>
      <c r="C83" s="1">
        <f t="shared" si="13"/>
        <v>8.1</v>
      </c>
      <c r="D83" s="1">
        <f t="shared" si="10"/>
        <v>531.44099999999992</v>
      </c>
      <c r="E83" s="1">
        <f t="shared" si="11"/>
        <v>34867.844009999993</v>
      </c>
      <c r="F83" s="1">
        <f t="shared" si="14"/>
        <v>2287679.2454960993</v>
      </c>
      <c r="G83" s="1">
        <f t="shared" si="15"/>
        <v>-95.000726978234468</v>
      </c>
      <c r="H83" s="1">
        <f t="shared" si="16"/>
        <v>-6232.997697041963</v>
      </c>
      <c r="I83" s="1">
        <f t="shared" si="17"/>
        <v>-408946.97890292318</v>
      </c>
      <c r="K83" s="1">
        <v>53</v>
      </c>
      <c r="L83" s="1">
        <v>1.3826434740943938</v>
      </c>
      <c r="M83" s="1">
        <v>-1.8354352182128331E-3</v>
      </c>
      <c r="N83" s="1"/>
      <c r="O83" s="1"/>
      <c r="P83" s="1"/>
      <c r="Q83" s="1"/>
      <c r="R83" s="1"/>
      <c r="S83" s="1"/>
    </row>
    <row r="84" spans="1:19" x14ac:dyDescent="0.35">
      <c r="A84" s="1">
        <v>8.1999999999999993</v>
      </c>
      <c r="B84" s="1">
        <f t="shared" si="12"/>
        <v>1.449444326224133</v>
      </c>
      <c r="C84" s="1">
        <f t="shared" si="13"/>
        <v>8.1999999999999993</v>
      </c>
      <c r="D84" s="1">
        <f t="shared" si="10"/>
        <v>551.36799999999994</v>
      </c>
      <c r="E84" s="1">
        <f t="shared" si="11"/>
        <v>37073.984319999989</v>
      </c>
      <c r="F84" s="1">
        <f t="shared" si="14"/>
        <v>2492854.7056767992</v>
      </c>
      <c r="G84" s="1">
        <f t="shared" si="15"/>
        <v>-97.460636495310695</v>
      </c>
      <c r="H84" s="1">
        <f t="shared" si="16"/>
        <v>-6553.2531979446903</v>
      </c>
      <c r="I84" s="1">
        <f t="shared" si="17"/>
        <v>-440640.74502980092</v>
      </c>
      <c r="K84" s="1">
        <v>54</v>
      </c>
      <c r="L84" s="1">
        <v>1.3859390576451212</v>
      </c>
      <c r="M84" s="1">
        <v>-1.629632517441415E-3</v>
      </c>
      <c r="N84" s="1"/>
      <c r="O84" s="1"/>
      <c r="P84" s="1"/>
      <c r="Q84" s="1"/>
      <c r="R84" s="1"/>
      <c r="S84" s="1"/>
    </row>
    <row r="85" spans="1:19" x14ac:dyDescent="0.35">
      <c r="A85" s="1">
        <v>8.3000000000000007</v>
      </c>
      <c r="B85" s="1">
        <f t="shared" si="12"/>
        <v>1.4508923414298727</v>
      </c>
      <c r="C85" s="1">
        <f t="shared" si="13"/>
        <v>8.3000000000000007</v>
      </c>
      <c r="D85" s="1">
        <f t="shared" si="10"/>
        <v>571.78700000000015</v>
      </c>
      <c r="E85" s="1">
        <f t="shared" si="11"/>
        <v>39390.406430000025</v>
      </c>
      <c r="F85" s="1">
        <f t="shared" si="14"/>
        <v>2713605.0989627019</v>
      </c>
      <c r="G85" s="1">
        <f t="shared" si="15"/>
        <v>-99.951973401103956</v>
      </c>
      <c r="H85" s="1">
        <f t="shared" si="16"/>
        <v>-6885.6914476020529</v>
      </c>
      <c r="I85" s="1">
        <f t="shared" si="17"/>
        <v>-474355.28382530552</v>
      </c>
      <c r="K85" s="1">
        <v>55</v>
      </c>
      <c r="L85" s="1">
        <v>1.3890659246289276</v>
      </c>
      <c r="M85" s="1">
        <v>-1.3804150965150974E-3</v>
      </c>
      <c r="N85" s="1"/>
      <c r="O85" s="1"/>
      <c r="P85" s="1"/>
      <c r="Q85" s="1"/>
      <c r="R85" s="1"/>
      <c r="S85" s="1"/>
    </row>
    <row r="86" spans="1:19" x14ac:dyDescent="0.35">
      <c r="A86" s="1">
        <v>8.4</v>
      </c>
      <c r="B86" s="1">
        <f t="shared" si="12"/>
        <v>1.4523063676367589</v>
      </c>
      <c r="C86" s="1">
        <f t="shared" si="13"/>
        <v>8.4</v>
      </c>
      <c r="D86" s="1">
        <f t="shared" si="10"/>
        <v>592.70400000000006</v>
      </c>
      <c r="E86" s="1">
        <f t="shared" si="11"/>
        <v>41821.194240000004</v>
      </c>
      <c r="F86" s="1">
        <f t="shared" si="14"/>
        <v>2950903.4655744005</v>
      </c>
      <c r="G86" s="1">
        <f t="shared" si="15"/>
        <v>-102.47473730044972</v>
      </c>
      <c r="H86" s="1">
        <f t="shared" si="16"/>
        <v>-7230.6174639197316</v>
      </c>
      <c r="I86" s="1">
        <f t="shared" si="17"/>
        <v>-510192.36825417622</v>
      </c>
      <c r="K86" s="1">
        <v>56</v>
      </c>
      <c r="L86" s="1">
        <v>1.392038075281115</v>
      </c>
      <c r="M86" s="1">
        <v>-1.0952482786965589E-3</v>
      </c>
      <c r="N86" s="1"/>
      <c r="O86" s="1"/>
      <c r="P86" s="1"/>
      <c r="Q86" s="1"/>
      <c r="R86" s="1"/>
      <c r="S86" s="1"/>
    </row>
    <row r="87" spans="1:19" x14ac:dyDescent="0.35">
      <c r="A87" s="1">
        <v>8.5</v>
      </c>
      <c r="B87" s="1">
        <f t="shared" si="12"/>
        <v>1.4536875822280324</v>
      </c>
      <c r="C87" s="1">
        <f t="shared" si="13"/>
        <v>8.5</v>
      </c>
      <c r="D87" s="1">
        <f t="shared" si="10"/>
        <v>614.125</v>
      </c>
      <c r="E87" s="1">
        <f t="shared" si="11"/>
        <v>44370.53125</v>
      </c>
      <c r="F87" s="1">
        <f t="shared" si="14"/>
        <v>3205770.8828125</v>
      </c>
      <c r="G87" s="1">
        <f t="shared" si="15"/>
        <v>-105.02892781597534</v>
      </c>
      <c r="H87" s="1">
        <f t="shared" si="16"/>
        <v>-7588.3400347042189</v>
      </c>
      <c r="I87" s="1">
        <f t="shared" si="17"/>
        <v>-548257.5675073798</v>
      </c>
      <c r="K87" s="1">
        <v>57</v>
      </c>
      <c r="L87" s="1">
        <v>1.3948698947378126</v>
      </c>
      <c r="M87" s="1">
        <v>-7.8242401295258723E-4</v>
      </c>
      <c r="N87" s="1"/>
      <c r="O87" s="1"/>
      <c r="P87" s="1"/>
      <c r="Q87" s="1"/>
      <c r="R87" s="1"/>
      <c r="S87" s="1"/>
    </row>
    <row r="88" spans="1:19" x14ac:dyDescent="0.35">
      <c r="A88" s="1">
        <v>8.6</v>
      </c>
      <c r="B88" s="1">
        <f t="shared" si="12"/>
        <v>1.4550371090740859</v>
      </c>
      <c r="C88" s="1">
        <f t="shared" si="13"/>
        <v>8.6</v>
      </c>
      <c r="D88" s="1">
        <f t="shared" si="10"/>
        <v>636.05599999999993</v>
      </c>
      <c r="E88" s="1">
        <f t="shared" si="11"/>
        <v>47042.701759999996</v>
      </c>
      <c r="F88" s="1">
        <f t="shared" si="14"/>
        <v>3479278.2221695995</v>
      </c>
      <c r="G88" s="1">
        <f t="shared" si="15"/>
        <v>-107.61454458711938</v>
      </c>
      <c r="H88" s="1">
        <f t="shared" si="16"/>
        <v>-7959.1717176633492</v>
      </c>
      <c r="I88" s="1">
        <f t="shared" si="17"/>
        <v>-588660.34023838129</v>
      </c>
      <c r="K88" s="1">
        <v>58</v>
      </c>
      <c r="L88" s="1">
        <v>1.3975759912167138</v>
      </c>
      <c r="M88" s="1">
        <v>-4.5086276339101339E-4</v>
      </c>
      <c r="N88" s="1"/>
      <c r="O88" s="1"/>
      <c r="P88" s="1"/>
      <c r="Q88" s="1"/>
      <c r="R88" s="1"/>
      <c r="S88" s="1"/>
    </row>
    <row r="89" spans="1:19" x14ac:dyDescent="0.35">
      <c r="A89" s="1">
        <v>8.6999999999999993</v>
      </c>
      <c r="B89" s="1">
        <f t="shared" si="12"/>
        <v>1.4563560215248332</v>
      </c>
      <c r="C89" s="1">
        <f t="shared" si="13"/>
        <v>8.6999999999999993</v>
      </c>
      <c r="D89" s="1">
        <f t="shared" si="10"/>
        <v>658.50299999999982</v>
      </c>
      <c r="E89" s="1">
        <f t="shared" si="11"/>
        <v>49842.09206999997</v>
      </c>
      <c r="F89" s="1">
        <f t="shared" si="14"/>
        <v>3772547.9487782968</v>
      </c>
      <c r="G89" s="1">
        <f t="shared" si="15"/>
        <v>-110.2315872692146</v>
      </c>
      <c r="H89" s="1">
        <f t="shared" si="16"/>
        <v>-8343.4288404068502</v>
      </c>
      <c r="I89" s="1">
        <f t="shared" si="17"/>
        <v>-631514.12893039442</v>
      </c>
      <c r="K89" s="1">
        <v>59</v>
      </c>
      <c r="L89" s="1">
        <v>1.4001710204053275</v>
      </c>
      <c r="M89" s="1">
        <v>-1.0990508571362412E-4</v>
      </c>
      <c r="N89" s="1"/>
      <c r="O89" s="1"/>
      <c r="P89" s="1"/>
      <c r="Q89" s="1"/>
      <c r="R89" s="1"/>
      <c r="S89" s="1"/>
    </row>
    <row r="90" spans="1:19" x14ac:dyDescent="0.35">
      <c r="A90" s="1">
        <v>8.8000000000000007</v>
      </c>
      <c r="B90" s="1">
        <f t="shared" si="12"/>
        <v>1.457645345204412</v>
      </c>
      <c r="C90" s="1">
        <f t="shared" si="13"/>
        <v>8.8000000000000007</v>
      </c>
      <c r="D90" s="1">
        <f t="shared" si="10"/>
        <v>681.47200000000021</v>
      </c>
      <c r="E90" s="1">
        <f t="shared" si="11"/>
        <v>52773.191680000018</v>
      </c>
      <c r="F90" s="1">
        <f t="shared" si="14"/>
        <v>4086755.9636992025</v>
      </c>
      <c r="G90" s="1">
        <f t="shared" si="15"/>
        <v>-112.88005553262968</v>
      </c>
      <c r="H90" s="1">
        <f t="shared" si="16"/>
        <v>-8741.4315004468444</v>
      </c>
      <c r="I90" s="1">
        <f t="shared" si="17"/>
        <v>-676936.45539460366</v>
      </c>
      <c r="K90" s="1">
        <v>60</v>
      </c>
      <c r="L90" s="1">
        <v>1.4026694995174598</v>
      </c>
      <c r="M90" s="1">
        <v>2.3090402706227309E-4</v>
      </c>
      <c r="N90" s="1"/>
      <c r="O90" s="1"/>
      <c r="P90" s="1"/>
      <c r="Q90" s="1"/>
      <c r="R90" s="1"/>
      <c r="S90" s="1"/>
    </row>
    <row r="91" spans="1:19" x14ac:dyDescent="0.35">
      <c r="A91" s="1">
        <v>8.9</v>
      </c>
      <c r="B91" s="1">
        <f t="shared" si="12"/>
        <v>1.4589060606232205</v>
      </c>
      <c r="C91" s="1">
        <f t="shared" si="13"/>
        <v>8.9</v>
      </c>
      <c r="D91" s="1">
        <f t="shared" si="10"/>
        <v>704.96900000000005</v>
      </c>
      <c r="E91" s="1">
        <f t="shared" si="11"/>
        <v>55840.59449000001</v>
      </c>
      <c r="F91" s="1">
        <f t="shared" si="14"/>
        <v>4423133.4895529011</v>
      </c>
      <c r="G91" s="1">
        <f t="shared" si="15"/>
        <v>-115.55994906196531</v>
      </c>
      <c r="H91" s="1">
        <f t="shared" si="16"/>
        <v>-9153.5035651982726</v>
      </c>
      <c r="I91" s="1">
        <f t="shared" si="17"/>
        <v>-725049.01739935519</v>
      </c>
      <c r="K91" s="1">
        <v>61</v>
      </c>
      <c r="L91" s="1">
        <v>1.4050856144751691</v>
      </c>
      <c r="M91" s="1">
        <v>5.6203490510076115E-4</v>
      </c>
      <c r="N91" s="1"/>
      <c r="O91" s="1"/>
      <c r="P91" s="1"/>
      <c r="Q91" s="1"/>
      <c r="R91" s="1"/>
      <c r="S91" s="1"/>
    </row>
    <row r="92" spans="1:19" x14ac:dyDescent="0.35">
      <c r="A92" s="1">
        <v>9</v>
      </c>
      <c r="B92" s="1">
        <f t="shared" si="12"/>
        <v>1.4601391056210009</v>
      </c>
      <c r="C92" s="1">
        <f t="shared" si="13"/>
        <v>9</v>
      </c>
      <c r="D92" s="1">
        <f t="shared" si="10"/>
        <v>729</v>
      </c>
      <c r="E92" s="1">
        <f t="shared" si="11"/>
        <v>59049</v>
      </c>
      <c r="F92" s="1">
        <f t="shared" si="14"/>
        <v>4782969</v>
      </c>
      <c r="G92" s="1">
        <f t="shared" si="15"/>
        <v>-118.27126755530108</v>
      </c>
      <c r="H92" s="1">
        <f t="shared" si="16"/>
        <v>-9579.9726719793871</v>
      </c>
      <c r="I92" s="1">
        <f t="shared" si="17"/>
        <v>-775977.78643033036</v>
      </c>
      <c r="K92" s="1">
        <v>62</v>
      </c>
      <c r="L92" s="1">
        <v>1.4074330236707802</v>
      </c>
      <c r="M92" s="1">
        <v>8.7419390691301224E-4</v>
      </c>
      <c r="N92" s="1"/>
      <c r="O92" s="1"/>
      <c r="P92" s="1"/>
      <c r="Q92" s="1"/>
      <c r="R92" s="1"/>
      <c r="S92" s="1"/>
    </row>
    <row r="93" spans="1:19" x14ac:dyDescent="0.35">
      <c r="A93" s="1">
        <v>9.1</v>
      </c>
      <c r="B93" s="1">
        <f t="shared" si="12"/>
        <v>1.4613453776535332</v>
      </c>
      <c r="C93" s="1">
        <f t="shared" si="13"/>
        <v>9.1</v>
      </c>
      <c r="D93" s="1">
        <f t="shared" si="10"/>
        <v>753.57099999999991</v>
      </c>
      <c r="E93" s="1">
        <f t="shared" si="11"/>
        <v>62403.214509999983</v>
      </c>
      <c r="F93" s="1">
        <f t="shared" si="14"/>
        <v>5167610.1935730986</v>
      </c>
      <c r="G93" s="1">
        <f t="shared" si="15"/>
        <v>-121.01401072348906</v>
      </c>
      <c r="H93" s="1">
        <f t="shared" si="16"/>
        <v>-10021.17022801213</v>
      </c>
      <c r="I93" s="1">
        <f t="shared" si="17"/>
        <v>-829853.10658168432</v>
      </c>
      <c r="K93" s="1">
        <v>63</v>
      </c>
      <c r="L93" s="1">
        <v>1.4097246617587817</v>
      </c>
      <c r="M93" s="1">
        <v>1.158541877895658E-3</v>
      </c>
      <c r="N93" s="1"/>
      <c r="O93" s="1"/>
      <c r="P93" s="1"/>
      <c r="Q93" s="1"/>
      <c r="R93" s="1"/>
      <c r="S93" s="1"/>
    </row>
    <row r="94" spans="1:19" x14ac:dyDescent="0.35">
      <c r="A94" s="1">
        <v>9.1999999999999993</v>
      </c>
      <c r="B94" s="1">
        <f t="shared" si="12"/>
        <v>1.4625257359344406</v>
      </c>
      <c r="C94" s="1">
        <f t="shared" si="13"/>
        <v>9.1999999999999993</v>
      </c>
      <c r="D94" s="1">
        <f t="shared" si="10"/>
        <v>778.68799999999976</v>
      </c>
      <c r="E94" s="1">
        <f t="shared" si="11"/>
        <v>65908.152319999979</v>
      </c>
      <c r="F94" s="1">
        <f t="shared" si="14"/>
        <v>5578466.0123647964</v>
      </c>
      <c r="G94" s="1">
        <f t="shared" si="15"/>
        <v>-123.78817828949103</v>
      </c>
      <c r="H94" s="1">
        <f t="shared" si="16"/>
        <v>-10477.43141042252</v>
      </c>
      <c r="I94" s="1">
        <f t="shared" si="17"/>
        <v>-886809.79457816191</v>
      </c>
      <c r="K94" s="1">
        <v>64</v>
      </c>
      <c r="L94" s="1">
        <v>1.4119725469266822</v>
      </c>
      <c r="M94" s="1">
        <v>1.4069071416238366E-3</v>
      </c>
      <c r="N94" s="1"/>
      <c r="O94" s="1"/>
      <c r="P94" s="1"/>
      <c r="Q94" s="1"/>
      <c r="R94" s="1"/>
      <c r="S94" s="1"/>
    </row>
    <row r="95" spans="1:19" x14ac:dyDescent="0.35">
      <c r="A95" s="1">
        <v>9.3000000000000007</v>
      </c>
      <c r="B95" s="1">
        <f t="shared" si="12"/>
        <v>1.4636810034426648</v>
      </c>
      <c r="C95" s="1">
        <f t="shared" si="13"/>
        <v>9.3000000000000007</v>
      </c>
      <c r="D95" s="1">
        <f t="shared" si="10"/>
        <v>804.3570000000002</v>
      </c>
      <c r="E95" s="1">
        <f t="shared" si="11"/>
        <v>69568.836930000019</v>
      </c>
      <c r="F95" s="1">
        <f t="shared" si="14"/>
        <v>6017008.7060757028</v>
      </c>
      <c r="G95" s="1">
        <f t="shared" si="15"/>
        <v>-126.59376998775609</v>
      </c>
      <c r="H95" s="1">
        <f t="shared" si="16"/>
        <v>-10949.095166241026</v>
      </c>
      <c r="I95" s="1">
        <f t="shared" si="17"/>
        <v>-946987.24092818645</v>
      </c>
      <c r="K95" s="1">
        <v>65</v>
      </c>
      <c r="L95" s="1">
        <v>1.4141875950897749</v>
      </c>
      <c r="M95" s="1">
        <v>1.6119897811808226E-3</v>
      </c>
      <c r="N95" s="1"/>
      <c r="O95" s="1"/>
      <c r="P95" s="1"/>
      <c r="Q95" s="1"/>
      <c r="R95" s="1"/>
      <c r="S95" s="1"/>
    </row>
    <row r="96" spans="1:19" x14ac:dyDescent="0.35">
      <c r="A96" s="1">
        <v>9.4</v>
      </c>
      <c r="B96" s="1">
        <f t="shared" si="12"/>
        <v>1.4648119688052967</v>
      </c>
      <c r="C96" s="1">
        <f t="shared" si="13"/>
        <v>9.4</v>
      </c>
      <c r="D96" s="1">
        <f t="shared" si="10"/>
        <v>830.58400000000017</v>
      </c>
      <c r="E96" s="1">
        <f t="shared" si="11"/>
        <v>73390.402240000025</v>
      </c>
      <c r="F96" s="1">
        <f t="shared" si="14"/>
        <v>6484775.9419264039</v>
      </c>
      <c r="G96" s="1">
        <f t="shared" si="15"/>
        <v>-129.43078556363605</v>
      </c>
      <c r="H96" s="1">
        <f t="shared" si="16"/>
        <v>-11436.504212402882</v>
      </c>
      <c r="I96" s="1">
        <f t="shared" si="17"/>
        <v>-1010529.5122079189</v>
      </c>
      <c r="K96" s="1">
        <v>66</v>
      </c>
      <c r="L96" s="1">
        <v>1.416379444453284</v>
      </c>
      <c r="M96" s="1">
        <v>1.7675539463475332E-3</v>
      </c>
      <c r="N96" s="1"/>
      <c r="O96" s="1"/>
      <c r="P96" s="1"/>
      <c r="Q96" s="1"/>
      <c r="R96" s="1"/>
      <c r="S96" s="1"/>
    </row>
    <row r="97" spans="1:19" x14ac:dyDescent="0.35">
      <c r="A97" s="1">
        <v>9.5</v>
      </c>
      <c r="B97" s="1">
        <f t="shared" si="12"/>
        <v>1.4659193880646628</v>
      </c>
      <c r="C97" s="1">
        <f t="shared" si="13"/>
        <v>9.5</v>
      </c>
      <c r="D97" s="1">
        <f t="shared" si="10"/>
        <v>857.375</v>
      </c>
      <c r="E97" s="1">
        <f t="shared" si="11"/>
        <v>77378.09375</v>
      </c>
      <c r="F97" s="1">
        <f t="shared" si="14"/>
        <v>6983372.9609375</v>
      </c>
      <c r="G97" s="1">
        <f t="shared" si="15"/>
        <v>-132.29922477283583</v>
      </c>
      <c r="H97" s="1">
        <f t="shared" si="16"/>
        <v>-11940.005035748432</v>
      </c>
      <c r="I97" s="1">
        <f t="shared" si="17"/>
        <v>-1077585.454476296</v>
      </c>
      <c r="K97" s="1">
        <v>67</v>
      </c>
      <c r="L97" s="1">
        <v>1.4185562938838068</v>
      </c>
      <c r="M97" s="1">
        <v>1.8686049039553509E-3</v>
      </c>
      <c r="N97" s="1"/>
      <c r="O97" s="1"/>
      <c r="P97" s="1"/>
      <c r="Q97" s="1"/>
      <c r="R97" s="1"/>
      <c r="S97" s="1"/>
    </row>
    <row r="98" spans="1:19" x14ac:dyDescent="0.35">
      <c r="A98" s="1">
        <v>9.6</v>
      </c>
      <c r="B98" s="1">
        <f t="shared" si="12"/>
        <v>1.4670039863378539</v>
      </c>
      <c r="C98" s="1">
        <f t="shared" si="13"/>
        <v>9.6</v>
      </c>
      <c r="D98" s="1">
        <f t="shared" ref="D98:D102" si="18">C98^3</f>
        <v>884.73599999999999</v>
      </c>
      <c r="E98" s="1">
        <f t="shared" si="11"/>
        <v>81537.269759999996</v>
      </c>
      <c r="F98" s="1">
        <f t="shared" si="14"/>
        <v>7514474.7810815992</v>
      </c>
      <c r="G98" s="1">
        <f t="shared" si="15"/>
        <v>-135.1990873808966</v>
      </c>
      <c r="H98" s="1">
        <f t="shared" si="16"/>
        <v>-12459.947893023431</v>
      </c>
      <c r="I98" s="1">
        <f t="shared" si="17"/>
        <v>-1148308.7978210393</v>
      </c>
      <c r="K98" s="1">
        <v>68</v>
      </c>
      <c r="L98" s="1">
        <v>1.4207247585289373</v>
      </c>
      <c r="M98" s="1">
        <v>1.911547534128033E-3</v>
      </c>
      <c r="N98" s="1"/>
      <c r="O98" s="1"/>
      <c r="P98" s="1"/>
      <c r="Q98" s="1"/>
      <c r="R98" s="1"/>
      <c r="S98" s="1"/>
    </row>
    <row r="99" spans="1:19" x14ac:dyDescent="0.35">
      <c r="A99" s="1">
        <v>9.6999999999999993</v>
      </c>
      <c r="B99" s="1">
        <f t="shared" si="12"/>
        <v>1.4680664593762272</v>
      </c>
      <c r="C99" s="1">
        <f t="shared" si="13"/>
        <v>9.6999999999999993</v>
      </c>
      <c r="D99" s="1">
        <f t="shared" si="18"/>
        <v>912.67299999999977</v>
      </c>
      <c r="E99" s="1">
        <f t="shared" si="11"/>
        <v>85873.402569999962</v>
      </c>
      <c r="F99" s="1">
        <f t="shared" si="14"/>
        <v>8079828.4478112953</v>
      </c>
      <c r="G99" s="1">
        <f t="shared" si="15"/>
        <v>-138.13037316270919</v>
      </c>
      <c r="H99" s="1">
        <f t="shared" si="16"/>
        <v>-12996.686810879306</v>
      </c>
      <c r="I99" s="1">
        <f t="shared" si="17"/>
        <v>-1222858.2620356339</v>
      </c>
      <c r="K99" s="1">
        <v>69</v>
      </c>
      <c r="L99" s="1">
        <v>1.422889746123829</v>
      </c>
      <c r="M99" s="1">
        <v>1.894322959792305E-3</v>
      </c>
      <c r="N99" s="1"/>
      <c r="O99" s="1"/>
      <c r="P99" s="1"/>
      <c r="Q99" s="1"/>
      <c r="R99" s="1"/>
      <c r="S99" s="1"/>
    </row>
    <row r="100" spans="1:19" x14ac:dyDescent="0.35">
      <c r="A100" s="1">
        <v>9.8000000000000007</v>
      </c>
      <c r="B100" s="1">
        <f t="shared" si="12"/>
        <v>1.4691074750318196</v>
      </c>
      <c r="C100" s="1">
        <f t="shared" si="13"/>
        <v>9.8000000000000007</v>
      </c>
      <c r="D100" s="1">
        <f t="shared" si="18"/>
        <v>941.19200000000023</v>
      </c>
      <c r="E100" s="1">
        <f t="shared" si="11"/>
        <v>90392.079680000039</v>
      </c>
      <c r="F100" s="1">
        <f t="shared" si="14"/>
        <v>8681255.3324672058</v>
      </c>
      <c r="G100" s="1">
        <f t="shared" si="15"/>
        <v>-141.09308190205599</v>
      </c>
      <c r="H100" s="1">
        <f t="shared" si="16"/>
        <v>-13550.579585873458</v>
      </c>
      <c r="I100" s="1">
        <f t="shared" si="17"/>
        <v>-1301397.6634272872</v>
      </c>
      <c r="K100" s="1">
        <v>70</v>
      </c>
      <c r="L100" s="1">
        <v>1.4250543574207732</v>
      </c>
      <c r="M100" s="1">
        <v>1.8165199859070391E-3</v>
      </c>
      <c r="N100" s="1"/>
      <c r="O100" s="1"/>
      <c r="P100" s="1"/>
      <c r="Q100" s="1"/>
      <c r="R100" s="1"/>
      <c r="S100" s="1"/>
    </row>
    <row r="101" spans="1:19" x14ac:dyDescent="0.35">
      <c r="A101" s="1">
        <v>9.9</v>
      </c>
      <c r="B101" s="1">
        <f t="shared" si="12"/>
        <v>1.4701276746370677</v>
      </c>
      <c r="C101" s="1">
        <f t="shared" si="13"/>
        <v>9.9</v>
      </c>
      <c r="D101" s="1">
        <f t="shared" si="18"/>
        <v>970.29900000000009</v>
      </c>
      <c r="E101" s="1">
        <f t="shared" si="11"/>
        <v>95099.004990000001</v>
      </c>
      <c r="F101" s="1">
        <f t="shared" si="14"/>
        <v>9320653.4790699016</v>
      </c>
      <c r="G101" s="1">
        <f t="shared" si="15"/>
        <v>-144.08721339117901</v>
      </c>
      <c r="H101" s="1">
        <f t="shared" si="16"/>
        <v>-14121.987784469455</v>
      </c>
      <c r="I101" s="1">
        <f t="shared" si="17"/>
        <v>-1384096.0227558515</v>
      </c>
      <c r="K101" s="1">
        <v>71</v>
      </c>
      <c r="L101" s="1">
        <v>1.4272198141775227</v>
      </c>
      <c r="M101" s="1">
        <v>1.6794580132100112E-3</v>
      </c>
      <c r="N101" s="1"/>
      <c r="O101" s="1"/>
      <c r="P101" s="1"/>
      <c r="Q101" s="1"/>
      <c r="R101" s="1"/>
      <c r="S101" s="1"/>
    </row>
    <row r="102" spans="1:19" x14ac:dyDescent="0.35">
      <c r="A102" s="1">
        <v>10</v>
      </c>
      <c r="B102" s="1">
        <f t="shared" si="12"/>
        <v>1.4711276743037347</v>
      </c>
      <c r="C102" s="1">
        <f t="shared" si="13"/>
        <v>10</v>
      </c>
      <c r="D102" s="1">
        <f t="shared" si="18"/>
        <v>1000</v>
      </c>
      <c r="E102" s="1">
        <f t="shared" si="11"/>
        <v>100000</v>
      </c>
      <c r="F102" s="1">
        <f t="shared" si="14"/>
        <v>10000000</v>
      </c>
      <c r="G102" s="1">
        <f t="shared" si="15"/>
        <v>-147.11276743037348</v>
      </c>
      <c r="H102" s="1">
        <f t="shared" si="16"/>
        <v>-14711.276743037348</v>
      </c>
      <c r="I102" s="1">
        <f t="shared" si="17"/>
        <v>-1471127.6743037347</v>
      </c>
      <c r="K102" s="1">
        <v>72</v>
      </c>
      <c r="L102" s="1">
        <v>1.429385418138267</v>
      </c>
      <c r="M102" s="1">
        <v>1.4862380825118038E-3</v>
      </c>
      <c r="N102" s="1"/>
      <c r="O102" s="1"/>
      <c r="P102" s="1"/>
      <c r="Q102" s="1"/>
      <c r="R102" s="1"/>
      <c r="S102" s="1"/>
    </row>
    <row r="103" spans="1:19" x14ac:dyDescent="0.35">
      <c r="K103" s="1">
        <v>73</v>
      </c>
      <c r="L103" s="1">
        <v>1.4315485444410854</v>
      </c>
      <c r="M103" s="1">
        <v>1.2417586962918392E-3</v>
      </c>
      <c r="N103" s="1"/>
      <c r="O103" s="1"/>
      <c r="P103" s="1"/>
      <c r="Q103" s="1"/>
      <c r="R103" s="1"/>
      <c r="S103" s="1"/>
    </row>
    <row r="104" spans="1:19" x14ac:dyDescent="0.35">
      <c r="K104" s="1">
        <v>74</v>
      </c>
      <c r="L104" s="1">
        <v>1.4337046728829961</v>
      </c>
      <c r="M104" s="1">
        <v>9.5269305875977928E-4</v>
      </c>
      <c r="N104" s="1"/>
      <c r="O104" s="1"/>
      <c r="P104" s="1"/>
      <c r="Q104" s="1"/>
      <c r="R104" s="1"/>
      <c r="S104" s="1"/>
    </row>
    <row r="105" spans="1:19" x14ac:dyDescent="0.35">
      <c r="K105" s="1">
        <v>75</v>
      </c>
      <c r="L105" s="1">
        <v>1.4358474604754292</v>
      </c>
      <c r="M105" s="1">
        <v>6.2742436649898536E-4</v>
      </c>
      <c r="N105" s="1"/>
      <c r="O105" s="1"/>
      <c r="P105" s="1"/>
      <c r="Q105" s="1"/>
      <c r="R105" s="1"/>
      <c r="S105" s="1"/>
    </row>
    <row r="106" spans="1:19" x14ac:dyDescent="0.35">
      <c r="K106" s="1">
        <v>76</v>
      </c>
      <c r="L106" s="1">
        <v>1.4379688587194934</v>
      </c>
      <c r="M106" s="1">
        <v>2.7593577872919717E-4</v>
      </c>
      <c r="N106" s="1"/>
      <c r="O106" s="1"/>
      <c r="P106" s="1"/>
      <c r="Q106" s="1"/>
      <c r="R106" s="1"/>
      <c r="S106" s="1"/>
    </row>
    <row r="107" spans="1:19" x14ac:dyDescent="0.35">
      <c r="K107" s="1">
        <v>77</v>
      </c>
      <c r="L107" s="1">
        <v>1.4400592790322335</v>
      </c>
      <c r="M107" s="1">
        <v>-9.0348311393873004E-5</v>
      </c>
      <c r="N107" s="1"/>
      <c r="O107" s="1"/>
      <c r="P107" s="1"/>
      <c r="Q107" s="1"/>
      <c r="R107" s="1"/>
      <c r="S107" s="1"/>
    </row>
    <row r="108" spans="1:19" x14ac:dyDescent="0.35">
      <c r="K108" s="1">
        <v>78</v>
      </c>
      <c r="L108" s="1">
        <v>1.4421078097524358</v>
      </c>
      <c r="M108" s="1">
        <v>-4.5877308555919427E-4</v>
      </c>
      <c r="N108" s="1"/>
      <c r="O108" s="1"/>
      <c r="P108" s="1"/>
      <c r="Q108" s="1"/>
      <c r="R108" s="1"/>
      <c r="S108" s="1"/>
    </row>
    <row r="109" spans="1:19" x14ac:dyDescent="0.35">
      <c r="K109" s="1">
        <v>79</v>
      </c>
      <c r="L109" s="1">
        <v>1.4441024881555009</v>
      </c>
      <c r="M109" s="1">
        <v>-8.1571957584247734E-4</v>
      </c>
      <c r="N109" s="1"/>
      <c r="O109" s="1"/>
      <c r="P109" s="1"/>
      <c r="Q109" s="1"/>
      <c r="R109" s="1"/>
      <c r="S109" s="1"/>
    </row>
    <row r="110" spans="1:19" x14ac:dyDescent="0.35">
      <c r="K110" s="1">
        <v>80</v>
      </c>
      <c r="L110" s="1">
        <v>1.4460306309051489</v>
      </c>
      <c r="M110" s="1">
        <v>-1.1469297960504665E-3</v>
      </c>
      <c r="N110" s="1"/>
      <c r="O110" s="1"/>
      <c r="P110" s="1"/>
      <c r="Q110" s="1"/>
      <c r="R110" s="1"/>
      <c r="S110" s="1"/>
    </row>
    <row r="111" spans="1:19" x14ac:dyDescent="0.35">
      <c r="K111" s="1">
        <v>81</v>
      </c>
      <c r="L111" s="1">
        <v>1.4478792263709863</v>
      </c>
      <c r="M111" s="1">
        <v>-1.4378941228512243E-3</v>
      </c>
      <c r="N111" s="1"/>
      <c r="O111" s="1"/>
      <c r="P111" s="1"/>
      <c r="Q111" s="1"/>
      <c r="R111" s="1"/>
      <c r="S111" s="1"/>
    </row>
    <row r="112" spans="1:19" x14ac:dyDescent="0.35">
      <c r="K112" s="1">
        <v>82</v>
      </c>
      <c r="L112" s="1">
        <v>1.449635392237667</v>
      </c>
      <c r="M112" s="1">
        <v>-1.6743043206655095E-3</v>
      </c>
      <c r="N112" s="1"/>
      <c r="O112" s="1"/>
      <c r="P112" s="1"/>
      <c r="Q112" s="1"/>
      <c r="R112" s="1"/>
      <c r="S112" s="1"/>
    </row>
    <row r="113" spans="11:19" x14ac:dyDescent="0.35">
      <c r="K113" s="1">
        <v>83</v>
      </c>
      <c r="L113" s="1">
        <v>1.451286901835573</v>
      </c>
      <c r="M113" s="1">
        <v>-1.8425756114399672E-3</v>
      </c>
      <c r="N113" s="1"/>
      <c r="O113" s="1"/>
      <c r="P113" s="1"/>
      <c r="Q113" s="1"/>
      <c r="R113" s="1"/>
      <c r="S113" s="1"/>
    </row>
    <row r="114" spans="11:19" x14ac:dyDescent="0.35">
      <c r="K114" s="1">
        <v>84</v>
      </c>
      <c r="L114" s="1">
        <v>1.4528227826166642</v>
      </c>
      <c r="M114" s="1">
        <v>-1.9304411867915316E-3</v>
      </c>
      <c r="N114" s="1"/>
      <c r="O114" s="1"/>
      <c r="P114" s="1"/>
      <c r="Q114" s="1"/>
      <c r="R114" s="1"/>
      <c r="S114" s="1"/>
    </row>
    <row r="115" spans="11:19" x14ac:dyDescent="0.35">
      <c r="K115" s="1">
        <v>85</v>
      </c>
      <c r="L115" s="1">
        <v>1.454233990205438</v>
      </c>
      <c r="M115" s="1">
        <v>-1.927622568679066E-3</v>
      </c>
      <c r="N115" s="1"/>
      <c r="O115" s="1"/>
      <c r="P115" s="1"/>
      <c r="Q115" s="1"/>
      <c r="R115" s="1"/>
      <c r="S115" s="1"/>
    </row>
    <row r="116" spans="11:19" x14ac:dyDescent="0.35">
      <c r="K116" s="1">
        <v>86</v>
      </c>
      <c r="L116" s="1">
        <v>1.4555141614478373</v>
      </c>
      <c r="M116" s="1">
        <v>-1.8265792198048914E-3</v>
      </c>
      <c r="N116" s="1"/>
      <c r="O116" s="1"/>
      <c r="P116" s="1"/>
      <c r="Q116" s="1"/>
      <c r="R116" s="1"/>
      <c r="S116" s="1"/>
    </row>
    <row r="117" spans="11:19" x14ac:dyDescent="0.35">
      <c r="K117" s="1">
        <v>87</v>
      </c>
      <c r="L117" s="1">
        <v>1.456660449888119</v>
      </c>
      <c r="M117" s="1">
        <v>-1.6233408140331473E-3</v>
      </c>
      <c r="N117" s="1"/>
      <c r="O117" s="1"/>
      <c r="P117" s="1"/>
      <c r="Q117" s="1"/>
      <c r="R117" s="1"/>
      <c r="S117" s="1"/>
    </row>
    <row r="118" spans="11:19" x14ac:dyDescent="0.35">
      <c r="K118" s="1">
        <v>88</v>
      </c>
      <c r="L118" s="1">
        <v>1.4576744470954424</v>
      </c>
      <c r="M118" s="1">
        <v>-1.3184255706091275E-3</v>
      </c>
      <c r="N118" s="1"/>
      <c r="O118" s="1"/>
      <c r="P118" s="1"/>
      <c r="Q118" s="1"/>
      <c r="R118" s="1"/>
      <c r="S118" s="1"/>
    </row>
    <row r="119" spans="11:19" x14ac:dyDescent="0.35">
      <c r="K119" s="1">
        <v>89</v>
      </c>
      <c r="L119" s="1">
        <v>1.4585631932693985</v>
      </c>
      <c r="M119" s="1">
        <v>-9.1784806498651506E-4</v>
      </c>
      <c r="N119" s="1"/>
      <c r="O119" s="1"/>
      <c r="P119" s="1"/>
      <c r="Q119" s="1"/>
      <c r="R119" s="1"/>
      <c r="S119" s="1"/>
    </row>
    <row r="120" spans="11:19" x14ac:dyDescent="0.35">
      <c r="K120" s="1">
        <v>90</v>
      </c>
      <c r="L120" s="1">
        <v>1.4593402805478206</v>
      </c>
      <c r="M120" s="1">
        <v>-4.3421992460013215E-4</v>
      </c>
      <c r="N120" s="1"/>
      <c r="O120" s="1"/>
      <c r="P120" s="1"/>
      <c r="Q120" s="1"/>
      <c r="R120" s="1"/>
      <c r="S120" s="1"/>
    </row>
    <row r="121" spans="11:19" x14ac:dyDescent="0.35">
      <c r="K121" s="1">
        <v>91</v>
      </c>
      <c r="L121" s="1">
        <v>1.4600270524423991</v>
      </c>
      <c r="M121" s="1">
        <v>1.1205317860185637E-4</v>
      </c>
      <c r="N121" s="1"/>
      <c r="O121" s="1"/>
      <c r="P121" s="1"/>
      <c r="Q121" s="1"/>
      <c r="R121" s="1"/>
      <c r="S121" s="1"/>
    </row>
    <row r="122" spans="11:19" x14ac:dyDescent="0.35">
      <c r="K122" s="1">
        <v>92</v>
      </c>
      <c r="L122" s="1">
        <v>1.460653902829165</v>
      </c>
      <c r="M122" s="1">
        <v>6.9147482436826557E-4</v>
      </c>
      <c r="N122" s="1"/>
      <c r="O122" s="1"/>
      <c r="P122" s="1"/>
      <c r="Q122" s="1"/>
      <c r="R122" s="1"/>
      <c r="S122" s="1"/>
    </row>
    <row r="123" spans="11:19" x14ac:dyDescent="0.35">
      <c r="K123" s="1">
        <v>93</v>
      </c>
      <c r="L123" s="1">
        <v>1.4612616779155871</v>
      </c>
      <c r="M123" s="1">
        <v>1.2640580188534312E-3</v>
      </c>
      <c r="N123" s="1"/>
      <c r="O123" s="1"/>
      <c r="P123" s="1"/>
      <c r="Q123" s="1"/>
      <c r="R123" s="1"/>
      <c r="S123" s="1"/>
    </row>
    <row r="124" spans="11:19" x14ac:dyDescent="0.35">
      <c r="K124" s="1">
        <v>94</v>
      </c>
      <c r="L124" s="1">
        <v>1.4619031846123107</v>
      </c>
      <c r="M124" s="1">
        <v>1.7778188303541054E-3</v>
      </c>
      <c r="N124" s="1"/>
      <c r="O124" s="1"/>
      <c r="P124" s="1"/>
      <c r="Q124" s="1"/>
      <c r="R124" s="1"/>
      <c r="S124" s="1"/>
    </row>
    <row r="125" spans="11:19" x14ac:dyDescent="0.35">
      <c r="K125" s="1">
        <v>95</v>
      </c>
      <c r="L125" s="1">
        <v>1.462644808733188</v>
      </c>
      <c r="M125" s="1">
        <v>2.1671600721087092E-3</v>
      </c>
      <c r="N125" s="1"/>
      <c r="O125" s="1"/>
      <c r="P125" s="1"/>
      <c r="Q125" s="1"/>
      <c r="R125" s="1"/>
      <c r="S125" s="1"/>
    </row>
    <row r="126" spans="11:19" x14ac:dyDescent="0.35">
      <c r="K126" s="1">
        <v>96</v>
      </c>
      <c r="L126" s="1">
        <v>1.463568246447295</v>
      </c>
      <c r="M126" s="1">
        <v>2.3511416173678246E-3</v>
      </c>
      <c r="N126" s="1"/>
      <c r="O126" s="1"/>
      <c r="P126" s="1"/>
      <c r="Q126" s="1"/>
      <c r="R126" s="1"/>
      <c r="S126" s="1"/>
    </row>
    <row r="127" spans="11:19" x14ac:dyDescent="0.35">
      <c r="K127" s="1">
        <v>97</v>
      </c>
      <c r="L127" s="1">
        <v>1.4647723524096534</v>
      </c>
      <c r="M127" s="1">
        <v>2.2316339282004716E-3</v>
      </c>
      <c r="N127" s="1"/>
      <c r="O127" s="1"/>
      <c r="P127" s="1"/>
      <c r="Q127" s="1"/>
      <c r="R127" s="1"/>
      <c r="S127" s="1"/>
    </row>
    <row r="128" spans="11:19" x14ac:dyDescent="0.35">
      <c r="K128" s="1">
        <v>98</v>
      </c>
      <c r="L128" s="1">
        <v>1.4663751079921497</v>
      </c>
      <c r="M128" s="1">
        <v>1.6913513840774996E-3</v>
      </c>
      <c r="N128" s="1"/>
      <c r="O128" s="1"/>
      <c r="P128" s="1"/>
      <c r="Q128" s="1"/>
      <c r="R128" s="1"/>
      <c r="S128" s="1"/>
    </row>
    <row r="129" spans="11:19" x14ac:dyDescent="0.35">
      <c r="K129" s="1">
        <v>99</v>
      </c>
      <c r="L129" s="1">
        <v>1.4685157130444111</v>
      </c>
      <c r="M129" s="1">
        <v>5.9176198740851227E-4</v>
      </c>
      <c r="N129" s="1"/>
      <c r="O129" s="1"/>
      <c r="P129" s="1"/>
      <c r="Q129" s="1"/>
      <c r="R129" s="1"/>
      <c r="S129" s="1"/>
    </row>
    <row r="130" spans="11:19" x14ac:dyDescent="0.35">
      <c r="K130" s="1">
        <v>100</v>
      </c>
      <c r="L130" s="1">
        <v>1.4713568046009584</v>
      </c>
      <c r="M130" s="1">
        <v>-1.229129963890685E-3</v>
      </c>
      <c r="N130" s="1"/>
      <c r="O130" s="1"/>
      <c r="P130" s="1"/>
      <c r="Q130" s="1"/>
      <c r="R130" s="1"/>
      <c r="S130" s="1"/>
    </row>
    <row r="131" spans="11:19" ht="21.75" thickBot="1" x14ac:dyDescent="0.4">
      <c r="K131" s="3">
        <v>101</v>
      </c>
      <c r="L131" s="3">
        <v>1.4750868059672939</v>
      </c>
      <c r="M131" s="3">
        <v>-3.9591316635592122E-3</v>
      </c>
      <c r="N131" s="1"/>
      <c r="O131" s="1"/>
      <c r="P131" s="1"/>
      <c r="Q131" s="1"/>
      <c r="R131" s="1"/>
      <c r="S131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14494-5608-408B-8EA3-C0AF7061437C}">
  <dimension ref="A1:Q129"/>
  <sheetViews>
    <sheetView tabSelected="1" topLeftCell="C1" workbookViewId="0">
      <selection activeCell="I1" sqref="I1:P22"/>
    </sheetView>
  </sheetViews>
  <sheetFormatPr defaultColWidth="19" defaultRowHeight="21" x14ac:dyDescent="0.35"/>
  <cols>
    <col min="1" max="8" width="19" style="1"/>
    <col min="18" max="16384" width="19" style="1"/>
  </cols>
  <sheetData>
    <row r="1" spans="1:17" x14ac:dyDescent="0.35">
      <c r="A1" s="6" t="s">
        <v>31</v>
      </c>
      <c r="B1" s="6" t="s">
        <v>33</v>
      </c>
      <c r="C1" s="6" t="s">
        <v>30</v>
      </c>
      <c r="D1" s="6" t="s">
        <v>32</v>
      </c>
      <c r="E1" s="25" t="s">
        <v>42</v>
      </c>
      <c r="F1" s="6" t="s">
        <v>35</v>
      </c>
      <c r="G1" s="6" t="s">
        <v>40</v>
      </c>
      <c r="I1" s="6" t="s">
        <v>0</v>
      </c>
      <c r="J1" s="6"/>
      <c r="K1" s="6"/>
      <c r="L1" s="6"/>
      <c r="M1" s="6"/>
      <c r="N1" s="6"/>
      <c r="O1" s="6"/>
      <c r="P1" s="6"/>
      <c r="Q1" s="6"/>
    </row>
    <row r="2" spans="1:17" ht="21.75" thickBot="1" x14ac:dyDescent="0.4">
      <c r="A2" s="1">
        <v>0</v>
      </c>
      <c r="B2" s="1">
        <f>ATAN(A2)</f>
        <v>0</v>
      </c>
      <c r="C2" s="1">
        <f>-B2*A2</f>
        <v>0</v>
      </c>
      <c r="D2" s="1">
        <f>A2^2</f>
        <v>0</v>
      </c>
      <c r="E2" s="1">
        <f>-B2*A2^3</f>
        <v>0</v>
      </c>
      <c r="F2" s="1">
        <f>A2^4</f>
        <v>0</v>
      </c>
      <c r="G2" s="1">
        <f>-B2*A2^5</f>
        <v>0</v>
      </c>
      <c r="I2" s="6"/>
      <c r="J2" s="6"/>
      <c r="K2" s="6"/>
      <c r="L2" s="6"/>
      <c r="M2" s="6"/>
      <c r="N2" s="6"/>
      <c r="O2" s="6"/>
      <c r="P2" s="6"/>
      <c r="Q2" s="6"/>
    </row>
    <row r="3" spans="1:17" x14ac:dyDescent="0.35">
      <c r="A3" s="1">
        <v>0.1</v>
      </c>
      <c r="B3" s="1">
        <f t="shared" ref="B3:B66" si="0">ATAN(A3)</f>
        <v>9.9668652491162038E-2</v>
      </c>
      <c r="C3" s="1">
        <f t="shared" ref="C3:C66" si="1">-B3*A3</f>
        <v>-9.9668652491162052E-3</v>
      </c>
      <c r="D3" s="1">
        <f t="shared" ref="D3:D66" si="2">A3^2</f>
        <v>1.0000000000000002E-2</v>
      </c>
      <c r="E3" s="1">
        <f t="shared" ref="E3:E66" si="3">-B3*A3^3</f>
        <v>-9.9668652491162062E-5</v>
      </c>
      <c r="F3" s="1">
        <f t="shared" ref="F3:F66" si="4">A3^4</f>
        <v>1.0000000000000005E-4</v>
      </c>
      <c r="G3" s="1">
        <f t="shared" ref="G3:G66" si="5">-B3*A3^5</f>
        <v>-9.9668652491162107E-7</v>
      </c>
      <c r="I3" s="2" t="s">
        <v>1</v>
      </c>
      <c r="J3" s="2"/>
      <c r="K3" s="6"/>
      <c r="L3" s="6"/>
      <c r="M3" s="6"/>
      <c r="N3" s="6"/>
      <c r="O3" s="6"/>
      <c r="P3" s="6"/>
      <c r="Q3" s="6"/>
    </row>
    <row r="4" spans="1:17" x14ac:dyDescent="0.35">
      <c r="A4" s="1">
        <v>0.2</v>
      </c>
      <c r="B4" s="1">
        <f t="shared" si="0"/>
        <v>0.19739555984988078</v>
      </c>
      <c r="C4" s="1">
        <f t="shared" si="1"/>
        <v>-3.9479111969976159E-2</v>
      </c>
      <c r="D4" s="1">
        <f t="shared" si="2"/>
        <v>4.0000000000000008E-2</v>
      </c>
      <c r="E4" s="1">
        <f t="shared" si="3"/>
        <v>-1.5791644787990465E-3</v>
      </c>
      <c r="F4" s="1">
        <f t="shared" si="4"/>
        <v>1.6000000000000007E-3</v>
      </c>
      <c r="G4" s="1">
        <f t="shared" si="5"/>
        <v>-6.3166579151961887E-5</v>
      </c>
      <c r="I4" s="6" t="s">
        <v>2</v>
      </c>
      <c r="J4" s="6">
        <v>0.99122272073847617</v>
      </c>
      <c r="K4" s="6"/>
      <c r="L4" s="6"/>
      <c r="M4" s="6"/>
      <c r="N4" s="6"/>
      <c r="O4" s="6"/>
      <c r="P4" s="6"/>
      <c r="Q4" s="6"/>
    </row>
    <row r="5" spans="1:17" x14ac:dyDescent="0.35">
      <c r="A5" s="1">
        <v>0.3</v>
      </c>
      <c r="B5" s="1">
        <f t="shared" si="0"/>
        <v>0.2914567944778671</v>
      </c>
      <c r="C5" s="1">
        <f t="shared" si="1"/>
        <v>-8.7437038343360127E-2</v>
      </c>
      <c r="D5" s="1">
        <f t="shared" si="2"/>
        <v>0.09</v>
      </c>
      <c r="E5" s="1">
        <f t="shared" si="3"/>
        <v>-7.8693334509024118E-3</v>
      </c>
      <c r="F5" s="1">
        <f t="shared" si="4"/>
        <v>8.0999999999999996E-3</v>
      </c>
      <c r="G5" s="1">
        <f t="shared" si="5"/>
        <v>-7.0824001058121706E-4</v>
      </c>
      <c r="I5" s="6" t="s">
        <v>3</v>
      </c>
      <c r="J5" s="6">
        <v>0.98252248210818705</v>
      </c>
      <c r="K5" s="6"/>
      <c r="L5" s="6"/>
      <c r="M5" s="6"/>
      <c r="N5" s="6"/>
      <c r="O5" s="6"/>
      <c r="P5" s="6"/>
      <c r="Q5" s="6"/>
    </row>
    <row r="6" spans="1:17" x14ac:dyDescent="0.35">
      <c r="A6" s="1">
        <v>0.4</v>
      </c>
      <c r="B6" s="1">
        <f t="shared" si="0"/>
        <v>0.3805063771123649</v>
      </c>
      <c r="C6" s="1">
        <f t="shared" si="1"/>
        <v>-0.15220255084494597</v>
      </c>
      <c r="D6" s="1">
        <f t="shared" si="2"/>
        <v>0.16000000000000003</v>
      </c>
      <c r="E6" s="1">
        <f t="shared" si="3"/>
        <v>-2.4352408135191361E-2</v>
      </c>
      <c r="F6" s="1">
        <f t="shared" si="4"/>
        <v>2.5600000000000012E-2</v>
      </c>
      <c r="G6" s="1">
        <f t="shared" si="5"/>
        <v>-3.896385301630619E-3</v>
      </c>
      <c r="I6" s="6" t="s">
        <v>4</v>
      </c>
      <c r="J6" s="6">
        <v>0.98160261274546001</v>
      </c>
      <c r="K6" s="6"/>
      <c r="L6" s="6"/>
      <c r="M6" s="6"/>
      <c r="N6" s="6"/>
      <c r="O6" s="6"/>
      <c r="P6" s="6"/>
      <c r="Q6" s="6"/>
    </row>
    <row r="7" spans="1:17" x14ac:dyDescent="0.35">
      <c r="A7" s="1">
        <v>0.5</v>
      </c>
      <c r="B7" s="1">
        <f t="shared" si="0"/>
        <v>0.46364760900080609</v>
      </c>
      <c r="C7" s="1">
        <f t="shared" si="1"/>
        <v>-0.23182380450040305</v>
      </c>
      <c r="D7" s="1">
        <f t="shared" si="2"/>
        <v>0.25</v>
      </c>
      <c r="E7" s="1">
        <f t="shared" si="3"/>
        <v>-5.7955951125100762E-2</v>
      </c>
      <c r="F7" s="1">
        <f t="shared" si="4"/>
        <v>6.25E-2</v>
      </c>
      <c r="G7" s="1">
        <f t="shared" si="5"/>
        <v>-1.448898778127519E-2</v>
      </c>
      <c r="I7" s="6" t="s">
        <v>5</v>
      </c>
      <c r="J7" s="6">
        <v>4.4314120960510586E-2</v>
      </c>
      <c r="K7" s="6"/>
      <c r="L7" s="6"/>
      <c r="M7" s="6"/>
      <c r="N7" s="6"/>
      <c r="O7" s="6"/>
      <c r="P7" s="6"/>
      <c r="Q7" s="6"/>
    </row>
    <row r="8" spans="1:17" ht="21.75" thickBot="1" x14ac:dyDescent="0.4">
      <c r="A8" s="1">
        <v>0.6</v>
      </c>
      <c r="B8" s="1">
        <f t="shared" si="0"/>
        <v>0.54041950027058416</v>
      </c>
      <c r="C8" s="1">
        <f t="shared" si="1"/>
        <v>-0.3242517001623505</v>
      </c>
      <c r="D8" s="1">
        <f t="shared" si="2"/>
        <v>0.36</v>
      </c>
      <c r="E8" s="1">
        <f t="shared" si="3"/>
        <v>-0.11673061205844618</v>
      </c>
      <c r="F8" s="1">
        <f t="shared" si="4"/>
        <v>0.12959999999999999</v>
      </c>
      <c r="G8" s="1">
        <f t="shared" si="5"/>
        <v>-4.2023020341040621E-2</v>
      </c>
      <c r="I8" s="7" t="s">
        <v>6</v>
      </c>
      <c r="J8" s="7">
        <v>101</v>
      </c>
      <c r="K8" s="6"/>
      <c r="L8" s="6"/>
      <c r="M8" s="6"/>
      <c r="N8" s="6"/>
      <c r="O8" s="6"/>
      <c r="P8" s="6"/>
      <c r="Q8" s="6"/>
    </row>
    <row r="9" spans="1:17" x14ac:dyDescent="0.35">
      <c r="A9" s="1">
        <v>0.7</v>
      </c>
      <c r="B9" s="1">
        <f t="shared" si="0"/>
        <v>0.61072596438920856</v>
      </c>
      <c r="C9" s="1">
        <f t="shared" si="1"/>
        <v>-0.42750817507244598</v>
      </c>
      <c r="D9" s="1">
        <f t="shared" si="2"/>
        <v>0.48999999999999994</v>
      </c>
      <c r="E9" s="1">
        <f t="shared" si="3"/>
        <v>-0.2094790057854985</v>
      </c>
      <c r="F9" s="1">
        <f t="shared" si="4"/>
        <v>0.24009999999999992</v>
      </c>
      <c r="G9" s="1">
        <f t="shared" si="5"/>
        <v>-0.10264471283489425</v>
      </c>
      <c r="I9" s="6"/>
      <c r="J9" s="6"/>
      <c r="K9" s="6"/>
      <c r="L9" s="6"/>
      <c r="M9" s="6"/>
      <c r="N9" s="6"/>
      <c r="O9" s="6"/>
      <c r="P9" s="6"/>
      <c r="Q9" s="6"/>
    </row>
    <row r="10" spans="1:17" ht="21.75" thickBot="1" x14ac:dyDescent="0.4">
      <c r="A10" s="1">
        <v>0.8</v>
      </c>
      <c r="B10" s="1">
        <f t="shared" si="0"/>
        <v>0.67474094222355274</v>
      </c>
      <c r="C10" s="1">
        <f t="shared" si="1"/>
        <v>-0.53979275377884217</v>
      </c>
      <c r="D10" s="1">
        <f t="shared" si="2"/>
        <v>0.64000000000000012</v>
      </c>
      <c r="E10" s="1">
        <f t="shared" si="3"/>
        <v>-0.3454673624184591</v>
      </c>
      <c r="F10" s="1">
        <f t="shared" si="4"/>
        <v>0.40960000000000019</v>
      </c>
      <c r="G10" s="1">
        <f t="shared" si="5"/>
        <v>-0.2210991119478139</v>
      </c>
      <c r="I10" s="6" t="s">
        <v>7</v>
      </c>
      <c r="J10" s="6"/>
      <c r="K10" s="6"/>
      <c r="L10" s="6"/>
      <c r="M10" s="6"/>
      <c r="N10" s="6"/>
      <c r="O10" s="6"/>
      <c r="P10" s="6"/>
      <c r="Q10" s="6"/>
    </row>
    <row r="11" spans="1:17" x14ac:dyDescent="0.35">
      <c r="A11" s="1">
        <v>0.9</v>
      </c>
      <c r="B11" s="1">
        <f t="shared" si="0"/>
        <v>0.73281510178650655</v>
      </c>
      <c r="C11" s="1">
        <f t="shared" si="1"/>
        <v>-0.65953359160785596</v>
      </c>
      <c r="D11" s="1">
        <f t="shared" si="2"/>
        <v>0.81</v>
      </c>
      <c r="E11" s="1">
        <f t="shared" si="3"/>
        <v>-0.5342222092023633</v>
      </c>
      <c r="F11" s="1">
        <f t="shared" si="4"/>
        <v>0.65610000000000013</v>
      </c>
      <c r="G11" s="1">
        <f t="shared" si="5"/>
        <v>-0.43271998945391438</v>
      </c>
      <c r="I11" s="4"/>
      <c r="J11" s="4" t="s">
        <v>12</v>
      </c>
      <c r="K11" s="4" t="s">
        <v>13</v>
      </c>
      <c r="L11" s="4" t="s">
        <v>14</v>
      </c>
      <c r="M11" s="4" t="s">
        <v>15</v>
      </c>
      <c r="N11" s="4" t="s">
        <v>16</v>
      </c>
      <c r="O11" s="6"/>
      <c r="P11" s="6"/>
      <c r="Q11" s="6"/>
    </row>
    <row r="12" spans="1:17" x14ac:dyDescent="0.35">
      <c r="A12" s="1">
        <v>1</v>
      </c>
      <c r="B12" s="1">
        <f t="shared" si="0"/>
        <v>0.78539816339744828</v>
      </c>
      <c r="C12" s="1">
        <f t="shared" si="1"/>
        <v>-0.78539816339744828</v>
      </c>
      <c r="D12" s="1">
        <f t="shared" si="2"/>
        <v>1</v>
      </c>
      <c r="E12" s="1">
        <f t="shared" si="3"/>
        <v>-0.78539816339744828</v>
      </c>
      <c r="F12" s="1">
        <f t="shared" si="4"/>
        <v>1</v>
      </c>
      <c r="G12" s="1">
        <f t="shared" si="5"/>
        <v>-0.78539816339744828</v>
      </c>
      <c r="I12" s="6" t="s">
        <v>8</v>
      </c>
      <c r="J12" s="6">
        <v>5</v>
      </c>
      <c r="K12" s="6">
        <v>10.487467409441862</v>
      </c>
      <c r="L12" s="6">
        <v>2.0974934818883724</v>
      </c>
      <c r="M12" s="6">
        <v>1068.1108882629251</v>
      </c>
      <c r="N12" s="6">
        <v>8.2196341391419429E-82</v>
      </c>
      <c r="O12" s="6"/>
      <c r="P12" s="6"/>
      <c r="Q12" s="6"/>
    </row>
    <row r="13" spans="1:17" x14ac:dyDescent="0.35">
      <c r="A13" s="1">
        <v>1.1000000000000001</v>
      </c>
      <c r="B13" s="1">
        <f t="shared" si="0"/>
        <v>0.83298126667443173</v>
      </c>
      <c r="C13" s="1">
        <f t="shared" si="1"/>
        <v>-0.91627939334187503</v>
      </c>
      <c r="D13" s="1">
        <f t="shared" si="2"/>
        <v>1.2100000000000002</v>
      </c>
      <c r="E13" s="1">
        <f t="shared" si="3"/>
        <v>-1.1086980659436689</v>
      </c>
      <c r="F13" s="1">
        <f t="shared" si="4"/>
        <v>1.4641000000000004</v>
      </c>
      <c r="G13" s="1">
        <f t="shared" si="5"/>
        <v>-1.3415246597918395</v>
      </c>
      <c r="I13" s="6" t="s">
        <v>9</v>
      </c>
      <c r="J13" s="6">
        <v>95</v>
      </c>
      <c r="K13" s="6">
        <v>0.18655542506776251</v>
      </c>
      <c r="L13" s="6">
        <v>1.9637413165027634E-3</v>
      </c>
      <c r="M13" s="6"/>
      <c r="N13" s="6"/>
      <c r="O13" s="6"/>
      <c r="P13" s="6"/>
      <c r="Q13" s="6"/>
    </row>
    <row r="14" spans="1:17" ht="21.75" thickBot="1" x14ac:dyDescent="0.4">
      <c r="A14" s="1">
        <v>1.2</v>
      </c>
      <c r="B14" s="1">
        <f t="shared" si="0"/>
        <v>0.87605805059819342</v>
      </c>
      <c r="C14" s="1">
        <f t="shared" si="1"/>
        <v>-1.051269660717832</v>
      </c>
      <c r="D14" s="1">
        <f t="shared" si="2"/>
        <v>1.44</v>
      </c>
      <c r="E14" s="1">
        <f t="shared" si="3"/>
        <v>-1.5138283114336781</v>
      </c>
      <c r="F14" s="1">
        <f t="shared" si="4"/>
        <v>2.0735999999999999</v>
      </c>
      <c r="G14" s="1">
        <f t="shared" si="5"/>
        <v>-2.1799127684644963</v>
      </c>
      <c r="I14" s="7" t="s">
        <v>10</v>
      </c>
      <c r="J14" s="7">
        <v>100</v>
      </c>
      <c r="K14" s="7">
        <v>10.674022834509625</v>
      </c>
      <c r="L14" s="7"/>
      <c r="M14" s="7"/>
      <c r="N14" s="7"/>
      <c r="O14" s="6"/>
      <c r="P14" s="6"/>
      <c r="Q14" s="6"/>
    </row>
    <row r="15" spans="1:17" ht="21.75" thickBot="1" x14ac:dyDescent="0.4">
      <c r="A15" s="1">
        <v>1.3</v>
      </c>
      <c r="B15" s="1">
        <f t="shared" si="0"/>
        <v>0.91510070055336046</v>
      </c>
      <c r="C15" s="1">
        <f t="shared" si="1"/>
        <v>-1.1896309107193686</v>
      </c>
      <c r="D15" s="1">
        <f t="shared" si="2"/>
        <v>1.6900000000000002</v>
      </c>
      <c r="E15" s="1">
        <f t="shared" si="3"/>
        <v>-2.0104762391157336</v>
      </c>
      <c r="F15" s="1">
        <f t="shared" si="4"/>
        <v>2.8561000000000005</v>
      </c>
      <c r="G15" s="1">
        <f t="shared" si="5"/>
        <v>-3.3977048441055895</v>
      </c>
      <c r="I15" s="6"/>
      <c r="J15" s="6"/>
      <c r="K15" s="6"/>
      <c r="L15" s="6"/>
      <c r="M15" s="6"/>
      <c r="N15" s="6"/>
      <c r="O15" s="6"/>
      <c r="P15" s="6"/>
      <c r="Q15" s="6"/>
    </row>
    <row r="16" spans="1:17" x14ac:dyDescent="0.35">
      <c r="A16" s="1">
        <v>1.4</v>
      </c>
      <c r="B16" s="1">
        <f t="shared" si="0"/>
        <v>0.95054684081207508</v>
      </c>
      <c r="C16" s="1">
        <f t="shared" si="1"/>
        <v>-1.3307655771369051</v>
      </c>
      <c r="D16" s="1">
        <f t="shared" si="2"/>
        <v>1.9599999999999997</v>
      </c>
      <c r="E16" s="1">
        <f t="shared" si="3"/>
        <v>-2.6083005311883332</v>
      </c>
      <c r="F16" s="1">
        <f t="shared" si="4"/>
        <v>3.8415999999999988</v>
      </c>
      <c r="G16" s="1">
        <f t="shared" si="5"/>
        <v>-5.1122690411291325</v>
      </c>
      <c r="I16" s="4"/>
      <c r="J16" s="4" t="s">
        <v>17</v>
      </c>
      <c r="K16" s="4" t="s">
        <v>5</v>
      </c>
      <c r="L16" s="4" t="s">
        <v>18</v>
      </c>
      <c r="M16" s="4" t="s">
        <v>19</v>
      </c>
      <c r="N16" s="4" t="s">
        <v>20</v>
      </c>
      <c r="O16" s="4" t="s">
        <v>21</v>
      </c>
      <c r="P16" s="4" t="s">
        <v>22</v>
      </c>
      <c r="Q16" s="4" t="s">
        <v>23</v>
      </c>
    </row>
    <row r="17" spans="1:17" x14ac:dyDescent="0.35">
      <c r="A17" s="1">
        <v>1.5</v>
      </c>
      <c r="B17" s="1">
        <f t="shared" si="0"/>
        <v>0.98279372324732905</v>
      </c>
      <c r="C17" s="1">
        <f t="shared" si="1"/>
        <v>-1.4741905848709935</v>
      </c>
      <c r="D17" s="1">
        <f t="shared" si="2"/>
        <v>2.25</v>
      </c>
      <c r="E17" s="1">
        <f t="shared" si="3"/>
        <v>-3.3169288159597357</v>
      </c>
      <c r="F17" s="1">
        <f t="shared" si="4"/>
        <v>5.0625</v>
      </c>
      <c r="G17" s="1">
        <f t="shared" si="5"/>
        <v>-7.4630898359094049</v>
      </c>
      <c r="I17" s="6" t="s">
        <v>11</v>
      </c>
      <c r="J17" s="6">
        <v>0.24263639836103756</v>
      </c>
      <c r="K17" s="6">
        <v>1.6945493970303583E-2</v>
      </c>
      <c r="L17" s="6">
        <v>14.318638263732518</v>
      </c>
      <c r="M17" s="6">
        <v>1.8602136941469558E-25</v>
      </c>
      <c r="N17" s="6">
        <v>0.20899533945159601</v>
      </c>
      <c r="O17" s="6">
        <v>0.27627745727047909</v>
      </c>
      <c r="P17" s="6">
        <v>0.20899533945159601</v>
      </c>
      <c r="Q17" s="6">
        <v>0.27627745727047909</v>
      </c>
    </row>
    <row r="18" spans="1:17" x14ac:dyDescent="0.35">
      <c r="A18" s="1">
        <v>1.6</v>
      </c>
      <c r="B18" s="1">
        <f t="shared" si="0"/>
        <v>1.0121970114513341</v>
      </c>
      <c r="C18" s="1">
        <f t="shared" si="1"/>
        <v>-1.6195152183221346</v>
      </c>
      <c r="D18" s="1">
        <f t="shared" si="2"/>
        <v>2.5600000000000005</v>
      </c>
      <c r="E18" s="1">
        <f t="shared" si="3"/>
        <v>-4.1459589589046653</v>
      </c>
      <c r="F18" s="1">
        <f t="shared" si="4"/>
        <v>6.553600000000003</v>
      </c>
      <c r="G18" s="1">
        <f t="shared" si="5"/>
        <v>-10.613654934795948</v>
      </c>
      <c r="I18" s="6" t="s">
        <v>30</v>
      </c>
      <c r="J18" s="6">
        <v>-1.4648500912496092</v>
      </c>
      <c r="K18" s="6">
        <v>7.5858609886303094E-2</v>
      </c>
      <c r="L18" s="6">
        <v>-19.310268055862437</v>
      </c>
      <c r="M18" s="6">
        <v>1.1756628346202477E-34</v>
      </c>
      <c r="N18" s="6">
        <v>-1.6154484726509244</v>
      </c>
      <c r="O18" s="6">
        <v>-1.314251709848294</v>
      </c>
      <c r="P18" s="6">
        <v>-1.6154484726509244</v>
      </c>
      <c r="Q18" s="6">
        <v>-1.314251709848294</v>
      </c>
    </row>
    <row r="19" spans="1:17" x14ac:dyDescent="0.35">
      <c r="A19" s="1">
        <v>1.7</v>
      </c>
      <c r="B19" s="1">
        <f t="shared" si="0"/>
        <v>1.0390722595360911</v>
      </c>
      <c r="C19" s="1">
        <f t="shared" si="1"/>
        <v>-1.7664228412113547</v>
      </c>
      <c r="D19" s="1">
        <f t="shared" si="2"/>
        <v>2.8899999999999997</v>
      </c>
      <c r="E19" s="1">
        <f t="shared" si="3"/>
        <v>-5.1049620111008149</v>
      </c>
      <c r="F19" s="1">
        <f t="shared" si="4"/>
        <v>8.3520999999999983</v>
      </c>
      <c r="G19" s="1">
        <f t="shared" si="5"/>
        <v>-14.753340212081353</v>
      </c>
      <c r="I19" s="6" t="s">
        <v>32</v>
      </c>
      <c r="J19" s="6">
        <v>-0.75597306324542657</v>
      </c>
      <c r="K19" s="6">
        <v>5.1272754762194436E-2</v>
      </c>
      <c r="L19" s="6">
        <v>-14.74414758387114</v>
      </c>
      <c r="M19" s="6">
        <v>2.7070357892466437E-26</v>
      </c>
      <c r="N19" s="6">
        <v>-0.85776235108956433</v>
      </c>
      <c r="O19" s="6">
        <v>-0.6541837754012888</v>
      </c>
      <c r="P19" s="6">
        <v>-0.85776235108956433</v>
      </c>
      <c r="Q19" s="6">
        <v>-0.6541837754012888</v>
      </c>
    </row>
    <row r="20" spans="1:17" x14ac:dyDescent="0.35">
      <c r="A20" s="1">
        <v>1.8</v>
      </c>
      <c r="B20" s="1">
        <f t="shared" si="0"/>
        <v>1.0636978224025597</v>
      </c>
      <c r="C20" s="1">
        <f t="shared" si="1"/>
        <v>-1.9146560803246075</v>
      </c>
      <c r="D20" s="1">
        <f t="shared" si="2"/>
        <v>3.24</v>
      </c>
      <c r="E20" s="1">
        <f t="shared" si="3"/>
        <v>-6.2034857002517292</v>
      </c>
      <c r="F20" s="1">
        <f t="shared" si="4"/>
        <v>10.497600000000002</v>
      </c>
      <c r="G20" s="1">
        <f t="shared" si="5"/>
        <v>-20.099293668815605</v>
      </c>
      <c r="I20" s="25" t="s">
        <v>42</v>
      </c>
      <c r="J20" s="6">
        <v>-9.8859444802018609E-2</v>
      </c>
      <c r="K20" s="6">
        <v>8.4578488560339542E-3</v>
      </c>
      <c r="L20" s="6">
        <v>-11.688485628528444</v>
      </c>
      <c r="M20" s="6">
        <v>4.3496242802616841E-20</v>
      </c>
      <c r="N20" s="6">
        <v>-0.11565039773095784</v>
      </c>
      <c r="O20" s="6">
        <v>-8.206849187307938E-2</v>
      </c>
      <c r="P20" s="6">
        <v>-0.11565039773095784</v>
      </c>
      <c r="Q20" s="6">
        <v>-8.206849187307938E-2</v>
      </c>
    </row>
    <row r="21" spans="1:17" x14ac:dyDescent="0.35">
      <c r="A21" s="1">
        <v>1.9</v>
      </c>
      <c r="B21" s="1">
        <f t="shared" si="0"/>
        <v>1.0863183977578734</v>
      </c>
      <c r="C21" s="1">
        <f t="shared" si="1"/>
        <v>-2.0640049557399593</v>
      </c>
      <c r="D21" s="1">
        <f t="shared" si="2"/>
        <v>3.61</v>
      </c>
      <c r="E21" s="1">
        <f t="shared" si="3"/>
        <v>-7.4510578902212528</v>
      </c>
      <c r="F21" s="1">
        <f t="shared" si="4"/>
        <v>13.0321</v>
      </c>
      <c r="G21" s="1">
        <f t="shared" si="5"/>
        <v>-26.898318983698726</v>
      </c>
      <c r="I21" s="6" t="s">
        <v>35</v>
      </c>
      <c r="J21" s="6">
        <v>-1.3197099644749676E-2</v>
      </c>
      <c r="K21" s="6">
        <v>1.3109485726948149E-3</v>
      </c>
      <c r="L21" s="6">
        <v>-10.066832459812993</v>
      </c>
      <c r="M21" s="6">
        <v>1.1892753950266283E-16</v>
      </c>
      <c r="N21" s="6">
        <v>-1.5799661614236158E-2</v>
      </c>
      <c r="O21" s="6">
        <v>-1.0594537675263195E-2</v>
      </c>
      <c r="P21" s="6">
        <v>-1.5799661614236158E-2</v>
      </c>
      <c r="Q21" s="6">
        <v>-1.0594537675263195E-2</v>
      </c>
    </row>
    <row r="22" spans="1:17" ht="21.75" thickBot="1" x14ac:dyDescent="0.4">
      <c r="A22" s="1">
        <v>2</v>
      </c>
      <c r="B22" s="1">
        <f t="shared" si="0"/>
        <v>1.1071487177940904</v>
      </c>
      <c r="C22" s="1">
        <f t="shared" si="1"/>
        <v>-2.2142974355881808</v>
      </c>
      <c r="D22" s="1">
        <f t="shared" si="2"/>
        <v>4</v>
      </c>
      <c r="E22" s="1">
        <f t="shared" si="3"/>
        <v>-8.8571897423527233</v>
      </c>
      <c r="F22" s="1">
        <f t="shared" si="4"/>
        <v>16</v>
      </c>
      <c r="G22" s="1">
        <f t="shared" si="5"/>
        <v>-35.428758969410893</v>
      </c>
      <c r="I22" s="7" t="s">
        <v>40</v>
      </c>
      <c r="J22" s="7">
        <v>-2.8454067490949045E-4</v>
      </c>
      <c r="K22" s="7">
        <v>3.1958034787634892E-5</v>
      </c>
      <c r="L22" s="7">
        <v>-8.9035723504370203</v>
      </c>
      <c r="M22" s="7">
        <v>3.6403612597140601E-14</v>
      </c>
      <c r="N22" s="7">
        <v>-3.479853955417062E-4</v>
      </c>
      <c r="O22" s="7">
        <v>-2.210959542772747E-4</v>
      </c>
      <c r="P22" s="7">
        <v>-3.479853955417062E-4</v>
      </c>
      <c r="Q22" s="7">
        <v>-2.210959542772747E-4</v>
      </c>
    </row>
    <row r="23" spans="1:17" x14ac:dyDescent="0.35">
      <c r="A23" s="1">
        <v>2.1</v>
      </c>
      <c r="B23" s="1">
        <f t="shared" si="0"/>
        <v>1.1263771168937977</v>
      </c>
      <c r="C23" s="1">
        <f t="shared" si="1"/>
        <v>-2.3653919454769752</v>
      </c>
      <c r="D23" s="1">
        <f t="shared" si="2"/>
        <v>4.41</v>
      </c>
      <c r="E23" s="1">
        <f t="shared" si="3"/>
        <v>-10.431378479553462</v>
      </c>
      <c r="F23" s="1">
        <f t="shared" si="4"/>
        <v>19.4481</v>
      </c>
      <c r="G23" s="1">
        <f t="shared" si="5"/>
        <v>-46.002379094830765</v>
      </c>
      <c r="I23" s="6"/>
      <c r="J23" s="6"/>
      <c r="K23" s="6"/>
      <c r="L23" s="6"/>
      <c r="M23" s="6"/>
      <c r="N23" s="6"/>
      <c r="O23" s="6"/>
      <c r="P23" s="6"/>
      <c r="Q23" s="6"/>
    </row>
    <row r="24" spans="1:17" x14ac:dyDescent="0.35">
      <c r="A24" s="1">
        <v>2.2000000000000002</v>
      </c>
      <c r="B24" s="1">
        <f t="shared" si="0"/>
        <v>1.1441688336680205</v>
      </c>
      <c r="C24" s="1">
        <f t="shared" si="1"/>
        <v>-2.5171714340696454</v>
      </c>
      <c r="D24" s="1">
        <f t="shared" si="2"/>
        <v>4.8400000000000007</v>
      </c>
      <c r="E24" s="1">
        <f t="shared" si="3"/>
        <v>-12.183109740897086</v>
      </c>
      <c r="F24" s="1">
        <f t="shared" si="4"/>
        <v>23.425600000000006</v>
      </c>
      <c r="G24" s="1">
        <f t="shared" si="5"/>
        <v>-58.966251145941897</v>
      </c>
      <c r="I24" s="6"/>
      <c r="J24" s="6"/>
      <c r="K24" s="6"/>
      <c r="L24" s="6"/>
      <c r="M24" s="6"/>
      <c r="N24" s="6"/>
      <c r="O24" s="6"/>
      <c r="P24" s="6"/>
      <c r="Q24" s="6"/>
    </row>
    <row r="25" spans="1:17" x14ac:dyDescent="0.35">
      <c r="A25" s="1">
        <v>2.2999999999999998</v>
      </c>
      <c r="B25" s="1">
        <f t="shared" si="0"/>
        <v>1.1606689862534056</v>
      </c>
      <c r="C25" s="1">
        <f t="shared" si="1"/>
        <v>-2.6695386683828328</v>
      </c>
      <c r="D25" s="1">
        <f t="shared" si="2"/>
        <v>5.2899999999999991</v>
      </c>
      <c r="E25" s="1">
        <f t="shared" si="3"/>
        <v>-14.121859555745182</v>
      </c>
      <c r="F25" s="1">
        <f t="shared" si="4"/>
        <v>27.984099999999991</v>
      </c>
      <c r="G25" s="1">
        <f t="shared" si="5"/>
        <v>-74.704637049892014</v>
      </c>
      <c r="I25" s="6"/>
      <c r="J25" s="6"/>
      <c r="K25" s="6"/>
      <c r="L25" s="6"/>
      <c r="M25" s="6"/>
      <c r="N25" s="6"/>
      <c r="O25" s="6"/>
      <c r="P25" s="6"/>
      <c r="Q25" s="6"/>
    </row>
    <row r="26" spans="1:17" x14ac:dyDescent="0.35">
      <c r="A26" s="1">
        <v>2.4</v>
      </c>
      <c r="B26" s="1">
        <f t="shared" si="0"/>
        <v>1.176005207095135</v>
      </c>
      <c r="C26" s="1">
        <f t="shared" si="1"/>
        <v>-2.8224124970283238</v>
      </c>
      <c r="D26" s="1">
        <f t="shared" si="2"/>
        <v>5.76</v>
      </c>
      <c r="E26" s="1">
        <f t="shared" si="3"/>
        <v>-16.257095982883147</v>
      </c>
      <c r="F26" s="1">
        <f t="shared" si="4"/>
        <v>33.177599999999998</v>
      </c>
      <c r="G26" s="1">
        <f t="shared" si="5"/>
        <v>-93.640872861406919</v>
      </c>
      <c r="I26" s="6" t="s">
        <v>24</v>
      </c>
      <c r="J26" s="6"/>
      <c r="K26" s="6"/>
      <c r="L26" s="6"/>
      <c r="M26" s="6"/>
      <c r="N26" s="6"/>
      <c r="O26" s="6"/>
      <c r="P26" s="6"/>
      <c r="Q26" s="6"/>
    </row>
    <row r="27" spans="1:17" ht="21.75" thickBot="1" x14ac:dyDescent="0.4">
      <c r="A27" s="1">
        <v>2.5</v>
      </c>
      <c r="B27" s="1">
        <f t="shared" si="0"/>
        <v>1.1902899496825317</v>
      </c>
      <c r="C27" s="1">
        <f t="shared" si="1"/>
        <v>-2.9757248742063291</v>
      </c>
      <c r="D27" s="1">
        <f t="shared" si="2"/>
        <v>6.25</v>
      </c>
      <c r="E27" s="1">
        <f t="shared" si="3"/>
        <v>-18.598280463789557</v>
      </c>
      <c r="F27" s="1">
        <f t="shared" si="4"/>
        <v>39.0625</v>
      </c>
      <c r="G27" s="1">
        <f t="shared" si="5"/>
        <v>-116.23925289868473</v>
      </c>
      <c r="I27" s="6"/>
      <c r="J27" s="6"/>
      <c r="K27" s="6"/>
      <c r="L27" s="6"/>
      <c r="M27" s="6"/>
      <c r="N27" s="6"/>
      <c r="O27" s="6"/>
      <c r="P27" s="6"/>
      <c r="Q27" s="6"/>
    </row>
    <row r="28" spans="1:17" x14ac:dyDescent="0.35">
      <c r="A28" s="1">
        <v>2.6</v>
      </c>
      <c r="B28" s="1">
        <f t="shared" si="0"/>
        <v>1.2036224929766774</v>
      </c>
      <c r="C28" s="1">
        <f t="shared" si="1"/>
        <v>-3.1294184817393615</v>
      </c>
      <c r="D28" s="1">
        <f t="shared" si="2"/>
        <v>6.7600000000000007</v>
      </c>
      <c r="E28" s="1">
        <f t="shared" si="3"/>
        <v>-21.154868936558088</v>
      </c>
      <c r="F28" s="1">
        <f t="shared" si="4"/>
        <v>45.697600000000008</v>
      </c>
      <c r="G28" s="1">
        <f t="shared" si="5"/>
        <v>-143.00691401113266</v>
      </c>
      <c r="I28" s="4" t="s">
        <v>25</v>
      </c>
      <c r="J28" s="4" t="s">
        <v>39</v>
      </c>
      <c r="K28" s="4" t="s">
        <v>27</v>
      </c>
      <c r="L28" s="6"/>
      <c r="M28" s="6"/>
      <c r="N28" s="6"/>
      <c r="O28" s="6"/>
      <c r="P28" s="6"/>
      <c r="Q28" s="6"/>
    </row>
    <row r="29" spans="1:17" x14ac:dyDescent="0.35">
      <c r="A29" s="1">
        <v>2.7</v>
      </c>
      <c r="B29" s="1">
        <f t="shared" si="0"/>
        <v>1.2160906747839564</v>
      </c>
      <c r="C29" s="1">
        <f t="shared" si="1"/>
        <v>-3.2834448219166825</v>
      </c>
      <c r="D29" s="1">
        <f t="shared" si="2"/>
        <v>7.2900000000000009</v>
      </c>
      <c r="E29" s="1">
        <f t="shared" si="3"/>
        <v>-23.936312751772618</v>
      </c>
      <c r="F29" s="1">
        <f t="shared" si="4"/>
        <v>53.144100000000016</v>
      </c>
      <c r="G29" s="1">
        <f t="shared" si="5"/>
        <v>-174.49571996042241</v>
      </c>
      <c r="I29" s="6">
        <v>1</v>
      </c>
      <c r="J29" s="6">
        <v>0.24263639836103756</v>
      </c>
      <c r="K29" s="6">
        <v>-0.24263639836103756</v>
      </c>
      <c r="L29" s="6"/>
      <c r="M29" s="6"/>
      <c r="N29" s="6"/>
      <c r="O29" s="6"/>
      <c r="P29" s="6"/>
      <c r="Q29" s="6"/>
    </row>
    <row r="30" spans="1:17" x14ac:dyDescent="0.35">
      <c r="A30" s="1">
        <v>2.8</v>
      </c>
      <c r="B30" s="1">
        <f t="shared" si="0"/>
        <v>1.2277723863741932</v>
      </c>
      <c r="C30" s="1">
        <f t="shared" si="1"/>
        <v>-3.4377626818477407</v>
      </c>
      <c r="D30" s="1">
        <f t="shared" si="2"/>
        <v>7.839999999999999</v>
      </c>
      <c r="E30" s="1">
        <f t="shared" si="3"/>
        <v>-26.952059425686283</v>
      </c>
      <c r="F30" s="1">
        <f t="shared" si="4"/>
        <v>61.465599999999981</v>
      </c>
      <c r="G30" s="1">
        <f t="shared" si="5"/>
        <v>-211.30414589738044</v>
      </c>
      <c r="I30" s="6">
        <v>2</v>
      </c>
      <c r="J30" s="6">
        <v>0.24968516495950654</v>
      </c>
      <c r="K30" s="6">
        <v>-0.15001651246834452</v>
      </c>
      <c r="L30" s="6"/>
      <c r="M30" s="6"/>
      <c r="N30" s="6"/>
      <c r="O30" s="6"/>
      <c r="P30" s="6"/>
      <c r="Q30" s="6"/>
    </row>
    <row r="31" spans="1:17" x14ac:dyDescent="0.35">
      <c r="A31" s="1">
        <v>2.9</v>
      </c>
      <c r="B31" s="1">
        <f t="shared" si="0"/>
        <v>1.2387368592520112</v>
      </c>
      <c r="C31" s="1">
        <f t="shared" si="1"/>
        <v>-3.5923368918308323</v>
      </c>
      <c r="D31" s="1">
        <f t="shared" si="2"/>
        <v>8.41</v>
      </c>
      <c r="E31" s="1">
        <f t="shared" si="3"/>
        <v>-30.2115532602973</v>
      </c>
      <c r="F31" s="1">
        <f t="shared" si="4"/>
        <v>70.728099999999998</v>
      </c>
      <c r="G31" s="1">
        <f t="shared" si="5"/>
        <v>-254.07916291910027</v>
      </c>
      <c r="I31" s="6">
        <v>3</v>
      </c>
      <c r="J31" s="6">
        <v>0.27036347454054821</v>
      </c>
      <c r="K31" s="6">
        <v>-7.2967914690667435E-2</v>
      </c>
      <c r="L31" s="6"/>
      <c r="M31" s="6"/>
      <c r="N31" s="6"/>
      <c r="O31" s="6"/>
      <c r="P31" s="6"/>
      <c r="Q31" s="6"/>
    </row>
    <row r="32" spans="1:17" x14ac:dyDescent="0.35">
      <c r="A32" s="1">
        <v>3</v>
      </c>
      <c r="B32" s="1">
        <f t="shared" si="0"/>
        <v>1.2490457723982544</v>
      </c>
      <c r="C32" s="1">
        <f t="shared" si="1"/>
        <v>-3.7471373171947633</v>
      </c>
      <c r="D32" s="1">
        <f t="shared" si="2"/>
        <v>9</v>
      </c>
      <c r="E32" s="1">
        <f t="shared" si="3"/>
        <v>-33.72423585475287</v>
      </c>
      <c r="F32" s="1">
        <f t="shared" si="4"/>
        <v>81</v>
      </c>
      <c r="G32" s="1">
        <f t="shared" si="5"/>
        <v>-303.51812269277582</v>
      </c>
      <c r="I32" s="6">
        <v>4</v>
      </c>
      <c r="J32" s="6">
        <v>0.30335223921670212</v>
      </c>
      <c r="K32" s="6">
        <v>-1.1895444738835026E-2</v>
      </c>
      <c r="L32" s="6"/>
      <c r="M32" s="6"/>
      <c r="N32" s="6"/>
      <c r="O32" s="6"/>
      <c r="P32" s="6"/>
      <c r="Q32" s="6"/>
    </row>
    <row r="33" spans="1:17" x14ac:dyDescent="0.35">
      <c r="A33" s="1">
        <v>3.1</v>
      </c>
      <c r="B33" s="1">
        <f t="shared" si="0"/>
        <v>1.2587542052323633</v>
      </c>
      <c r="C33" s="1">
        <f t="shared" si="1"/>
        <v>-3.9021380362203262</v>
      </c>
      <c r="D33" s="1">
        <f t="shared" si="2"/>
        <v>9.6100000000000012</v>
      </c>
      <c r="E33" s="1">
        <f t="shared" si="3"/>
        <v>-37.499546528077339</v>
      </c>
      <c r="F33" s="1">
        <f t="shared" si="4"/>
        <v>92.352100000000021</v>
      </c>
      <c r="G33" s="1">
        <f t="shared" si="5"/>
        <v>-360.37064213482324</v>
      </c>
      <c r="I33" s="6">
        <v>5</v>
      </c>
      <c r="J33" s="6">
        <v>0.34670535721244666</v>
      </c>
      <c r="K33" s="6">
        <v>3.3801019899918239E-2</v>
      </c>
      <c r="L33" s="6"/>
      <c r="M33" s="6"/>
      <c r="N33" s="6"/>
      <c r="O33" s="6"/>
      <c r="P33" s="6"/>
      <c r="Q33" s="6"/>
    </row>
    <row r="34" spans="1:17" x14ac:dyDescent="0.35">
      <c r="A34" s="1">
        <v>3.2</v>
      </c>
      <c r="B34" s="1">
        <f t="shared" si="0"/>
        <v>1.2679114584199251</v>
      </c>
      <c r="C34" s="1">
        <f t="shared" si="1"/>
        <v>-4.0573166669437608</v>
      </c>
      <c r="D34" s="1">
        <f t="shared" si="2"/>
        <v>10.240000000000002</v>
      </c>
      <c r="E34" s="1">
        <f t="shared" si="3"/>
        <v>-41.54692266950412</v>
      </c>
      <c r="F34" s="1">
        <f t="shared" si="4"/>
        <v>104.85760000000005</v>
      </c>
      <c r="G34" s="1">
        <f t="shared" si="5"/>
        <v>-425.44048813572232</v>
      </c>
      <c r="I34" s="6">
        <v>6</v>
      </c>
      <c r="J34" s="6">
        <v>0.39813905085569334</v>
      </c>
      <c r="K34" s="6">
        <v>6.550855814511275E-2</v>
      </c>
      <c r="L34" s="6"/>
      <c r="M34" s="6"/>
      <c r="N34" s="6"/>
      <c r="O34" s="6"/>
      <c r="P34" s="6"/>
      <c r="Q34" s="6"/>
    </row>
    <row r="35" spans="1:17" x14ac:dyDescent="0.35">
      <c r="A35" s="1">
        <v>3.3</v>
      </c>
      <c r="B35" s="1">
        <f t="shared" si="0"/>
        <v>1.2765617616837088</v>
      </c>
      <c r="C35" s="1">
        <f t="shared" si="1"/>
        <v>-4.2126538135562388</v>
      </c>
      <c r="D35" s="1">
        <f t="shared" si="2"/>
        <v>10.889999999999999</v>
      </c>
      <c r="E35" s="1">
        <f t="shared" si="3"/>
        <v>-45.875800029627442</v>
      </c>
      <c r="F35" s="1">
        <f t="shared" si="4"/>
        <v>118.59209999999997</v>
      </c>
      <c r="G35" s="1">
        <f t="shared" si="5"/>
        <v>-499.58746232264269</v>
      </c>
      <c r="I35" s="6">
        <v>7</v>
      </c>
      <c r="J35" s="6">
        <v>0.45530776480745178</v>
      </c>
      <c r="K35" s="6">
        <v>8.5111735463132387E-2</v>
      </c>
      <c r="L35" s="6"/>
      <c r="M35" s="6"/>
      <c r="N35" s="6"/>
      <c r="O35" s="6"/>
      <c r="P35" s="6"/>
      <c r="Q35" s="6"/>
    </row>
    <row r="36" spans="1:17" x14ac:dyDescent="0.35">
      <c r="A36" s="1">
        <v>3.4</v>
      </c>
      <c r="B36" s="1">
        <f t="shared" si="0"/>
        <v>1.2847448850775784</v>
      </c>
      <c r="C36" s="1">
        <f t="shared" si="1"/>
        <v>-4.3681326092637667</v>
      </c>
      <c r="D36" s="1">
        <f t="shared" si="2"/>
        <v>11.559999999999999</v>
      </c>
      <c r="E36" s="1">
        <f t="shared" si="3"/>
        <v>-50.495612963089137</v>
      </c>
      <c r="F36" s="1">
        <f t="shared" si="4"/>
        <v>133.63359999999997</v>
      </c>
      <c r="G36" s="1">
        <f t="shared" si="5"/>
        <v>-583.72928585331033</v>
      </c>
      <c r="I36" s="6">
        <v>8</v>
      </c>
      <c r="J36" s="6">
        <v>0.51601454781639966</v>
      </c>
      <c r="K36" s="6">
        <v>9.4711416572808904E-2</v>
      </c>
      <c r="L36" s="6"/>
      <c r="M36" s="6"/>
      <c r="N36" s="6"/>
      <c r="O36" s="6"/>
      <c r="P36" s="6"/>
      <c r="Q36" s="6"/>
    </row>
    <row r="37" spans="1:17" x14ac:dyDescent="0.35">
      <c r="A37" s="1">
        <v>3.5</v>
      </c>
      <c r="B37" s="1">
        <f t="shared" si="0"/>
        <v>1.2924966677897853</v>
      </c>
      <c r="C37" s="1">
        <f t="shared" si="1"/>
        <v>-4.5237383372642483</v>
      </c>
      <c r="D37" s="1">
        <f t="shared" si="2"/>
        <v>12.25</v>
      </c>
      <c r="E37" s="1">
        <f t="shared" si="3"/>
        <v>-55.415794631487046</v>
      </c>
      <c r="F37" s="1">
        <f t="shared" si="4"/>
        <v>150.0625</v>
      </c>
      <c r="G37" s="1">
        <f t="shared" si="5"/>
        <v>-678.84348423571635</v>
      </c>
      <c r="I37" s="6">
        <v>9</v>
      </c>
      <c r="J37" s="6">
        <v>0.57833919383473198</v>
      </c>
      <c r="K37" s="6">
        <v>9.6401748388820763E-2</v>
      </c>
      <c r="L37" s="6"/>
      <c r="M37" s="6"/>
      <c r="N37" s="6"/>
      <c r="O37" s="6"/>
      <c r="P37" s="6"/>
      <c r="Q37" s="6"/>
    </row>
    <row r="38" spans="1:17" x14ac:dyDescent="0.35">
      <c r="A38" s="1">
        <v>3.6</v>
      </c>
      <c r="B38" s="1">
        <f t="shared" si="0"/>
        <v>1.2998494764564761</v>
      </c>
      <c r="C38" s="1">
        <f t="shared" si="1"/>
        <v>-4.6794581152433139</v>
      </c>
      <c r="D38" s="1">
        <f t="shared" si="2"/>
        <v>12.96</v>
      </c>
      <c r="E38" s="1">
        <f t="shared" si="3"/>
        <v>-60.645777173553356</v>
      </c>
      <c r="F38" s="1">
        <f t="shared" si="4"/>
        <v>167.96160000000003</v>
      </c>
      <c r="G38" s="1">
        <f t="shared" si="5"/>
        <v>-785.96927216925167</v>
      </c>
      <c r="I38" s="6">
        <v>10</v>
      </c>
      <c r="J38" s="6">
        <v>0.6406934793447715</v>
      </c>
      <c r="K38" s="6">
        <v>9.2121622441735052E-2</v>
      </c>
      <c r="L38" s="6"/>
      <c r="M38" s="6"/>
      <c r="N38" s="6"/>
      <c r="O38" s="6"/>
      <c r="P38" s="6"/>
      <c r="Q38" s="6"/>
    </row>
    <row r="39" spans="1:17" x14ac:dyDescent="0.35">
      <c r="A39" s="1">
        <v>3.7</v>
      </c>
      <c r="B39" s="1">
        <f t="shared" si="0"/>
        <v>1.3068326031691921</v>
      </c>
      <c r="C39" s="1">
        <f t="shared" si="1"/>
        <v>-4.8352806317260111</v>
      </c>
      <c r="D39" s="1">
        <f t="shared" si="2"/>
        <v>13.690000000000001</v>
      </c>
      <c r="E39" s="1">
        <f t="shared" si="3"/>
        <v>-66.194991848329096</v>
      </c>
      <c r="F39" s="1">
        <f t="shared" si="4"/>
        <v>187.41610000000003</v>
      </c>
      <c r="G39" s="1">
        <f t="shared" si="5"/>
        <v>-906.20943840362543</v>
      </c>
      <c r="I39" s="6">
        <v>11</v>
      </c>
      <c r="J39" s="6">
        <v>0.70182431089637143</v>
      </c>
      <c r="K39" s="6">
        <v>8.3573852501076851E-2</v>
      </c>
      <c r="L39" s="6"/>
      <c r="M39" s="6"/>
      <c r="N39" s="6"/>
      <c r="O39" s="6"/>
      <c r="P39" s="6"/>
      <c r="Q39" s="6"/>
    </row>
    <row r="40" spans="1:17" x14ac:dyDescent="0.35">
      <c r="A40" s="1">
        <v>3.8</v>
      </c>
      <c r="B40" s="1">
        <f t="shared" si="0"/>
        <v>1.313472611823808</v>
      </c>
      <c r="C40" s="1">
        <f t="shared" si="1"/>
        <v>-4.9911959249304703</v>
      </c>
      <c r="D40" s="1">
        <f t="shared" si="2"/>
        <v>14.44</v>
      </c>
      <c r="E40" s="1">
        <f t="shared" si="3"/>
        <v>-72.072869155995988</v>
      </c>
      <c r="F40" s="1">
        <f t="shared" si="4"/>
        <v>208.5136</v>
      </c>
      <c r="G40" s="1">
        <f t="shared" si="5"/>
        <v>-1040.732230612582</v>
      </c>
      <c r="I40" s="6">
        <v>12</v>
      </c>
      <c r="J40" s="6">
        <v>0.76078606477554334</v>
      </c>
      <c r="K40" s="6">
        <v>7.2195201898888395E-2</v>
      </c>
      <c r="L40" s="6"/>
      <c r="M40" s="6"/>
      <c r="N40" s="6"/>
      <c r="O40" s="6"/>
      <c r="P40" s="6"/>
      <c r="Q40" s="6"/>
    </row>
    <row r="41" spans="1:17" x14ac:dyDescent="0.35">
      <c r="A41" s="1">
        <v>3.9</v>
      </c>
      <c r="B41" s="1">
        <f t="shared" si="0"/>
        <v>1.319793640151862</v>
      </c>
      <c r="C41" s="1">
        <f t="shared" si="1"/>
        <v>-5.1471951965922615</v>
      </c>
      <c r="D41" s="1">
        <f t="shared" si="2"/>
        <v>15.209999999999999</v>
      </c>
      <c r="E41" s="1">
        <f t="shared" si="3"/>
        <v>-78.28883894016829</v>
      </c>
      <c r="F41" s="1">
        <f t="shared" si="4"/>
        <v>231.34409999999997</v>
      </c>
      <c r="G41" s="1">
        <f t="shared" si="5"/>
        <v>-1190.7732402799597</v>
      </c>
      <c r="I41" s="6">
        <v>13</v>
      </c>
      <c r="J41" s="6">
        <v>0.81689864013902558</v>
      </c>
      <c r="K41" s="6">
        <v>5.9159410459167838E-2</v>
      </c>
      <c r="L41" s="6"/>
      <c r="M41" s="6"/>
      <c r="N41" s="6"/>
      <c r="O41" s="6"/>
      <c r="P41" s="6"/>
      <c r="Q41" s="6"/>
    </row>
    <row r="42" spans="1:17" x14ac:dyDescent="0.35">
      <c r="A42" s="1">
        <v>4</v>
      </c>
      <c r="B42" s="1">
        <f t="shared" si="0"/>
        <v>1.3258176636680326</v>
      </c>
      <c r="C42" s="1">
        <f t="shared" si="1"/>
        <v>-5.3032706546721302</v>
      </c>
      <c r="D42" s="1">
        <f t="shared" si="2"/>
        <v>16</v>
      </c>
      <c r="E42" s="1">
        <f t="shared" si="3"/>
        <v>-84.852330474754083</v>
      </c>
      <c r="F42" s="1">
        <f t="shared" si="4"/>
        <v>256</v>
      </c>
      <c r="G42" s="1">
        <f t="shared" si="5"/>
        <v>-1357.6372875960653</v>
      </c>
      <c r="I42" s="6">
        <v>14</v>
      </c>
      <c r="J42" s="6">
        <v>0.86970198331763648</v>
      </c>
      <c r="K42" s="6">
        <v>4.5398717235723973E-2</v>
      </c>
      <c r="L42" s="6"/>
      <c r="M42" s="6"/>
      <c r="N42" s="6"/>
      <c r="O42" s="6"/>
      <c r="P42" s="6"/>
      <c r="Q42" s="6"/>
    </row>
    <row r="43" spans="1:17" x14ac:dyDescent="0.35">
      <c r="A43" s="1">
        <v>4.0999999999999996</v>
      </c>
      <c r="B43" s="1">
        <f t="shared" si="0"/>
        <v>1.3315647268312361</v>
      </c>
      <c r="C43" s="1">
        <f t="shared" si="1"/>
        <v>-5.4594153800080676</v>
      </c>
      <c r="D43" s="1">
        <f t="shared" si="2"/>
        <v>16.809999999999999</v>
      </c>
      <c r="E43" s="1">
        <f t="shared" si="3"/>
        <v>-91.772772537935609</v>
      </c>
      <c r="F43" s="1">
        <f t="shared" si="4"/>
        <v>282.57609999999994</v>
      </c>
      <c r="G43" s="1">
        <f t="shared" si="5"/>
        <v>-1542.7003063626973</v>
      </c>
      <c r="I43" s="6">
        <v>15</v>
      </c>
      <c r="J43" s="6">
        <v>0.91891308437893637</v>
      </c>
      <c r="K43" s="6">
        <v>3.1633756433138704E-2</v>
      </c>
      <c r="L43" s="6"/>
      <c r="M43" s="6"/>
      <c r="N43" s="6"/>
      <c r="O43" s="6"/>
      <c r="P43" s="6"/>
      <c r="Q43" s="6"/>
    </row>
    <row r="44" spans="1:17" x14ac:dyDescent="0.35">
      <c r="A44" s="1">
        <v>4.2</v>
      </c>
      <c r="B44" s="1">
        <f t="shared" si="0"/>
        <v>1.3370531459259951</v>
      </c>
      <c r="C44" s="1">
        <f t="shared" si="1"/>
        <v>-5.6156232128891794</v>
      </c>
      <c r="D44" s="1">
        <f t="shared" si="2"/>
        <v>17.64</v>
      </c>
      <c r="E44" s="1">
        <f t="shared" si="3"/>
        <v>-99.059593475365133</v>
      </c>
      <c r="F44" s="1">
        <f t="shared" si="4"/>
        <v>311.1696</v>
      </c>
      <c r="G44" s="1">
        <f t="shared" si="5"/>
        <v>-1747.411228905441</v>
      </c>
      <c r="I44" s="6">
        <v>16</v>
      </c>
      <c r="J44" s="6">
        <v>0.96438819568728851</v>
      </c>
      <c r="K44" s="6">
        <v>1.8405527560040547E-2</v>
      </c>
      <c r="L44" s="6"/>
      <c r="M44" s="6"/>
      <c r="N44" s="6"/>
      <c r="O44" s="6"/>
      <c r="P44" s="6"/>
      <c r="Q44" s="6"/>
    </row>
    <row r="45" spans="1:17" x14ac:dyDescent="0.35">
      <c r="A45" s="1">
        <v>4.3</v>
      </c>
      <c r="B45" s="1">
        <f t="shared" si="0"/>
        <v>1.3422996875030344</v>
      </c>
      <c r="C45" s="1">
        <f t="shared" si="1"/>
        <v>-5.771888656263048</v>
      </c>
      <c r="D45" s="1">
        <f t="shared" si="2"/>
        <v>18.489999999999998</v>
      </c>
      <c r="E45" s="1">
        <f t="shared" si="3"/>
        <v>-106.72222125430375</v>
      </c>
      <c r="F45" s="1">
        <f t="shared" si="4"/>
        <v>341.88009999999997</v>
      </c>
      <c r="G45" s="1">
        <f t="shared" si="5"/>
        <v>-1973.2938709920763</v>
      </c>
      <c r="I45" s="6">
        <v>17</v>
      </c>
      <c r="J45" s="6">
        <v>1.006091076947897</v>
      </c>
      <c r="K45" s="6">
        <v>6.1059345034371049E-3</v>
      </c>
      <c r="L45" s="6"/>
      <c r="M45" s="6"/>
      <c r="N45" s="6"/>
      <c r="O45" s="6"/>
      <c r="P45" s="6"/>
      <c r="Q45" s="6"/>
    </row>
    <row r="46" spans="1:17" x14ac:dyDescent="0.35">
      <c r="A46" s="1">
        <v>4.4000000000000004</v>
      </c>
      <c r="B46" s="1">
        <f t="shared" si="0"/>
        <v>1.3473197256542637</v>
      </c>
      <c r="C46" s="1">
        <f t="shared" si="1"/>
        <v>-5.9282067928787612</v>
      </c>
      <c r="D46" s="1">
        <f t="shared" si="2"/>
        <v>19.360000000000003</v>
      </c>
      <c r="E46" s="1">
        <f t="shared" si="3"/>
        <v>-114.77008351013284</v>
      </c>
      <c r="F46" s="1">
        <f t="shared" si="4"/>
        <v>374.8096000000001</v>
      </c>
      <c r="G46" s="1">
        <f t="shared" si="5"/>
        <v>-2221.9488167561717</v>
      </c>
      <c r="I46" s="6">
        <v>18</v>
      </c>
      <c r="J46" s="6">
        <v>1.0440670453066259</v>
      </c>
      <c r="K46" s="6">
        <v>-4.9947857705348042E-3</v>
      </c>
      <c r="L46" s="6"/>
      <c r="M46" s="6"/>
      <c r="N46" s="6"/>
      <c r="O46" s="6"/>
      <c r="P46" s="6"/>
      <c r="Q46" s="6"/>
    </row>
    <row r="47" spans="1:17" x14ac:dyDescent="0.35">
      <c r="A47" s="1">
        <v>4.5</v>
      </c>
      <c r="B47" s="1">
        <f t="shared" si="0"/>
        <v>1.3521273809209546</v>
      </c>
      <c r="C47" s="1">
        <f t="shared" si="1"/>
        <v>-6.0845732141442959</v>
      </c>
      <c r="D47" s="1">
        <f t="shared" si="2"/>
        <v>20.25</v>
      </c>
      <c r="E47" s="1">
        <f t="shared" si="3"/>
        <v>-123.212607586422</v>
      </c>
      <c r="F47" s="1">
        <f t="shared" si="4"/>
        <v>410.0625</v>
      </c>
      <c r="G47" s="1">
        <f t="shared" si="5"/>
        <v>-2495.0553036250453</v>
      </c>
      <c r="I47" s="6">
        <v>19</v>
      </c>
      <c r="J47" s="6">
        <v>1.0784221529401274</v>
      </c>
      <c r="K47" s="6">
        <v>-1.472433053756772E-2</v>
      </c>
      <c r="L47" s="6"/>
      <c r="M47" s="6"/>
      <c r="N47" s="6"/>
      <c r="O47" s="6"/>
      <c r="P47" s="6"/>
      <c r="Q47" s="6"/>
    </row>
    <row r="48" spans="1:17" x14ac:dyDescent="0.35">
      <c r="A48" s="1">
        <v>4.5999999999999996</v>
      </c>
      <c r="B48" s="1">
        <f t="shared" si="0"/>
        <v>1.3567356432310751</v>
      </c>
      <c r="C48" s="1">
        <f t="shared" si="1"/>
        <v>-6.2409839588629445</v>
      </c>
      <c r="D48" s="1">
        <f t="shared" si="2"/>
        <v>21.159999999999997</v>
      </c>
      <c r="E48" s="1">
        <f t="shared" si="3"/>
        <v>-132.05922056953989</v>
      </c>
      <c r="F48" s="1">
        <f t="shared" si="4"/>
        <v>447.74559999999985</v>
      </c>
      <c r="G48" s="1">
        <f t="shared" si="5"/>
        <v>-2794.3731072514638</v>
      </c>
      <c r="I48" s="6">
        <v>20</v>
      </c>
      <c r="J48" s="6">
        <v>1.1093066775725562</v>
      </c>
      <c r="K48" s="6">
        <v>-2.2988279814682766E-2</v>
      </c>
      <c r="L48" s="6"/>
      <c r="M48" s="6"/>
      <c r="N48" s="6"/>
      <c r="O48" s="6"/>
      <c r="P48" s="6"/>
      <c r="Q48" s="6"/>
    </row>
    <row r="49" spans="1:17" x14ac:dyDescent="0.35">
      <c r="A49" s="1">
        <v>4.7</v>
      </c>
      <c r="B49" s="1">
        <f t="shared" si="0"/>
        <v>1.3611564809206842</v>
      </c>
      <c r="C49" s="1">
        <f t="shared" si="1"/>
        <v>-6.3974354603272161</v>
      </c>
      <c r="D49" s="1">
        <f t="shared" si="2"/>
        <v>22.090000000000003</v>
      </c>
      <c r="E49" s="1">
        <f t="shared" si="3"/>
        <v>-141.31934931862821</v>
      </c>
      <c r="F49" s="1">
        <f t="shared" si="4"/>
        <v>487.96810000000016</v>
      </c>
      <c r="G49" s="1">
        <f t="shared" si="5"/>
        <v>-3121.744426448498</v>
      </c>
      <c r="I49" s="6">
        <v>21</v>
      </c>
      <c r="J49" s="6">
        <v>1.1369021350619453</v>
      </c>
      <c r="K49" s="6">
        <v>-2.9753417267854854E-2</v>
      </c>
      <c r="L49" s="6"/>
      <c r="M49" s="6"/>
      <c r="N49" s="6"/>
      <c r="O49" s="6"/>
      <c r="P49" s="6"/>
      <c r="Q49" s="6"/>
    </row>
    <row r="50" spans="1:17" x14ac:dyDescent="0.35">
      <c r="A50" s="1">
        <v>4.8</v>
      </c>
      <c r="B50" s="1">
        <f t="shared" si="0"/>
        <v>1.3654009376051293</v>
      </c>
      <c r="C50" s="1">
        <f t="shared" si="1"/>
        <v>-6.5539245005046203</v>
      </c>
      <c r="D50" s="1">
        <f t="shared" si="2"/>
        <v>23.04</v>
      </c>
      <c r="E50" s="1">
        <f t="shared" si="3"/>
        <v>-151.00242049162645</v>
      </c>
      <c r="F50" s="1">
        <f t="shared" si="4"/>
        <v>530.84159999999997</v>
      </c>
      <c r="G50" s="1">
        <f t="shared" si="5"/>
        <v>-3479.0957681270734</v>
      </c>
      <c r="I50" s="6">
        <v>22</v>
      </c>
      <c r="J50" s="6">
        <v>1.1614111160241534</v>
      </c>
      <c r="K50" s="6">
        <v>-3.5033999130355653E-2</v>
      </c>
      <c r="L50" s="6"/>
      <c r="M50" s="6"/>
      <c r="N50" s="6"/>
      <c r="O50" s="6"/>
      <c r="P50" s="6"/>
      <c r="Q50" s="6"/>
    </row>
    <row r="51" spans="1:17" x14ac:dyDescent="0.35">
      <c r="A51" s="1">
        <v>4.9000000000000004</v>
      </c>
      <c r="B51" s="1">
        <f t="shared" si="0"/>
        <v>1.3694792184202558</v>
      </c>
      <c r="C51" s="1">
        <f t="shared" si="1"/>
        <v>-6.7104481702592533</v>
      </c>
      <c r="D51" s="1">
        <f t="shared" si="2"/>
        <v>24.010000000000005</v>
      </c>
      <c r="E51" s="1">
        <f t="shared" si="3"/>
        <v>-161.11786056792471</v>
      </c>
      <c r="F51" s="1">
        <f t="shared" si="4"/>
        <v>576.48010000000022</v>
      </c>
      <c r="G51" s="1">
        <f t="shared" si="5"/>
        <v>-3868.4398322358729</v>
      </c>
      <c r="I51" s="6">
        <v>23</v>
      </c>
      <c r="J51" s="6">
        <v>1.1830493615480537</v>
      </c>
      <c r="K51" s="6">
        <v>-3.8880527880033267E-2</v>
      </c>
      <c r="L51" s="6"/>
      <c r="M51" s="6"/>
      <c r="N51" s="6"/>
      <c r="O51" s="6"/>
      <c r="P51" s="6"/>
      <c r="Q51" s="6"/>
    </row>
    <row r="52" spans="1:17" x14ac:dyDescent="0.35">
      <c r="A52" s="1">
        <v>5</v>
      </c>
      <c r="B52" s="1">
        <f t="shared" si="0"/>
        <v>1.3734007669450159</v>
      </c>
      <c r="C52" s="1">
        <f t="shared" si="1"/>
        <v>-6.8670038347250797</v>
      </c>
      <c r="D52" s="1">
        <f t="shared" si="2"/>
        <v>25</v>
      </c>
      <c r="E52" s="1">
        <f t="shared" si="3"/>
        <v>-171.67509586812699</v>
      </c>
      <c r="F52" s="1">
        <f t="shared" si="4"/>
        <v>625</v>
      </c>
      <c r="G52" s="1">
        <f t="shared" si="5"/>
        <v>-4291.8773967031748</v>
      </c>
      <c r="I52" s="6">
        <v>24</v>
      </c>
      <c r="J52" s="6">
        <v>1.2020396026971398</v>
      </c>
      <c r="K52" s="6">
        <v>-4.1370616443734187E-2</v>
      </c>
      <c r="L52" s="6"/>
      <c r="M52" s="6"/>
      <c r="N52" s="6"/>
      <c r="O52" s="6"/>
      <c r="P52" s="6"/>
      <c r="Q52" s="6"/>
    </row>
    <row r="53" spans="1:17" x14ac:dyDescent="0.35">
      <c r="A53" s="1">
        <v>5.0999999999999996</v>
      </c>
      <c r="B53" s="1">
        <f t="shared" si="0"/>
        <v>1.3771743339389513</v>
      </c>
      <c r="C53" s="1">
        <f t="shared" si="1"/>
        <v>-7.0235891030886508</v>
      </c>
      <c r="D53" s="1">
        <f t="shared" si="2"/>
        <v>26.009999999999998</v>
      </c>
      <c r="E53" s="1">
        <f t="shared" si="3"/>
        <v>-182.68355257133581</v>
      </c>
      <c r="F53" s="1">
        <f t="shared" si="4"/>
        <v>676.52009999999984</v>
      </c>
      <c r="G53" s="1">
        <f t="shared" si="5"/>
        <v>-4751.5992023804429</v>
      </c>
      <c r="I53" s="6">
        <v>25</v>
      </c>
      <c r="J53" s="6">
        <v>1.2186067848337649</v>
      </c>
      <c r="K53" s="6">
        <v>-4.2601577738629937E-2</v>
      </c>
      <c r="L53" s="6"/>
      <c r="M53" s="6"/>
      <c r="N53" s="6"/>
      <c r="O53" s="6"/>
      <c r="P53" s="6"/>
      <c r="Q53" s="6"/>
    </row>
    <row r="54" spans="1:17" x14ac:dyDescent="0.35">
      <c r="A54" s="1">
        <v>5.2</v>
      </c>
      <c r="B54" s="1">
        <f t="shared" si="0"/>
        <v>1.380808038876181</v>
      </c>
      <c r="C54" s="1">
        <f t="shared" si="1"/>
        <v>-7.1802018021561409</v>
      </c>
      <c r="D54" s="1">
        <f t="shared" si="2"/>
        <v>27.040000000000003</v>
      </c>
      <c r="E54" s="1">
        <f t="shared" si="3"/>
        <v>-194.15265673030211</v>
      </c>
      <c r="F54" s="1">
        <f t="shared" si="4"/>
        <v>731.16160000000013</v>
      </c>
      <c r="G54" s="1">
        <f t="shared" si="5"/>
        <v>-5249.8878379873686</v>
      </c>
      <c r="I54" s="6">
        <v>26</v>
      </c>
      <c r="J54" s="6">
        <v>1.232974378112192</v>
      </c>
      <c r="K54" s="6">
        <v>-4.2684428429660359E-2</v>
      </c>
      <c r="L54" s="6"/>
      <c r="M54" s="6"/>
      <c r="N54" s="6"/>
      <c r="O54" s="6"/>
      <c r="P54" s="6"/>
      <c r="Q54" s="6"/>
    </row>
    <row r="55" spans="1:17" x14ac:dyDescent="0.35">
      <c r="A55" s="1">
        <v>5.3</v>
      </c>
      <c r="B55" s="1">
        <f t="shared" si="0"/>
        <v>1.3843094251276797</v>
      </c>
      <c r="C55" s="1">
        <f t="shared" si="1"/>
        <v>-7.3368399531767023</v>
      </c>
      <c r="D55" s="1">
        <f t="shared" si="2"/>
        <v>28.09</v>
      </c>
      <c r="E55" s="1">
        <f t="shared" si="3"/>
        <v>-206.09183428473355</v>
      </c>
      <c r="F55" s="1">
        <f t="shared" si="4"/>
        <v>789.04809999999998</v>
      </c>
      <c r="G55" s="1">
        <f t="shared" si="5"/>
        <v>-5789.1196250581661</v>
      </c>
      <c r="I55" s="6">
        <v>27</v>
      </c>
      <c r="J55" s="6">
        <v>1.2453615403872107</v>
      </c>
      <c r="K55" s="6">
        <v>-4.1739047410533248E-2</v>
      </c>
      <c r="L55" s="6"/>
      <c r="M55" s="6"/>
      <c r="N55" s="6"/>
      <c r="O55" s="6"/>
      <c r="P55" s="6"/>
      <c r="Q55" s="6"/>
    </row>
    <row r="56" spans="1:17" x14ac:dyDescent="0.35">
      <c r="A56" s="1">
        <v>5.4</v>
      </c>
      <c r="B56" s="1">
        <f t="shared" si="0"/>
        <v>1.3876855095324125</v>
      </c>
      <c r="C56" s="1">
        <f t="shared" si="1"/>
        <v>-7.4935017514750282</v>
      </c>
      <c r="D56" s="1">
        <f t="shared" si="2"/>
        <v>29.160000000000004</v>
      </c>
      <c r="E56" s="1">
        <f t="shared" si="3"/>
        <v>-218.51051107301186</v>
      </c>
      <c r="F56" s="1">
        <f t="shared" si="4"/>
        <v>850.30560000000025</v>
      </c>
      <c r="G56" s="1">
        <f t="shared" si="5"/>
        <v>-6371.7665028890269</v>
      </c>
      <c r="I56" s="6">
        <v>28</v>
      </c>
      <c r="J56" s="6">
        <v>1.2559809502431196</v>
      </c>
      <c r="K56" s="6">
        <v>-3.9890275459163238E-2</v>
      </c>
      <c r="L56" s="6"/>
      <c r="M56" s="6"/>
      <c r="N56" s="6"/>
      <c r="O56" s="6"/>
      <c r="P56" s="6"/>
      <c r="Q56" s="6"/>
    </row>
    <row r="57" spans="1:17" x14ac:dyDescent="0.35">
      <c r="A57" s="1">
        <v>5.5</v>
      </c>
      <c r="B57" s="1">
        <f t="shared" si="0"/>
        <v>1.3909428270024184</v>
      </c>
      <c r="C57" s="1">
        <f t="shared" si="1"/>
        <v>-7.650185548513301</v>
      </c>
      <c r="D57" s="1">
        <f t="shared" si="2"/>
        <v>30.25</v>
      </c>
      <c r="E57" s="1">
        <f t="shared" si="3"/>
        <v>-231.41811284252736</v>
      </c>
      <c r="F57" s="1">
        <f t="shared" si="4"/>
        <v>915.0625</v>
      </c>
      <c r="G57" s="1">
        <f t="shared" si="5"/>
        <v>-7000.397913486453</v>
      </c>
      <c r="I57" s="6">
        <v>29</v>
      </c>
      <c r="J57" s="6">
        <v>1.2650371681709052</v>
      </c>
      <c r="K57" s="6">
        <v>-3.7264781796711999E-2</v>
      </c>
      <c r="L57" s="6"/>
      <c r="M57" s="6"/>
      <c r="N57" s="6"/>
      <c r="O57" s="6"/>
      <c r="P57" s="6"/>
      <c r="Q57" s="6"/>
    </row>
    <row r="58" spans="1:17" x14ac:dyDescent="0.35">
      <c r="A58" s="1">
        <v>5.6</v>
      </c>
      <c r="B58" s="1">
        <f t="shared" si="0"/>
        <v>1.3940874707248601</v>
      </c>
      <c r="C58" s="1">
        <f t="shared" si="1"/>
        <v>-7.8068898360592156</v>
      </c>
      <c r="D58" s="1">
        <f t="shared" si="2"/>
        <v>31.359999999999996</v>
      </c>
      <c r="E58" s="1">
        <f t="shared" si="3"/>
        <v>-244.82406525881697</v>
      </c>
      <c r="F58" s="1">
        <f t="shared" si="4"/>
        <v>983.44959999999969</v>
      </c>
      <c r="G58" s="1">
        <f t="shared" si="5"/>
        <v>-7677.6826865164994</v>
      </c>
      <c r="I58" s="6">
        <v>30</v>
      </c>
      <c r="J58" s="6">
        <v>1.2727254152979586</v>
      </c>
      <c r="K58" s="6">
        <v>-3.3988556045947416E-2</v>
      </c>
      <c r="L58" s="6"/>
      <c r="M58" s="6"/>
      <c r="N58" s="6"/>
      <c r="O58" s="6"/>
      <c r="P58" s="6"/>
      <c r="Q58" s="6"/>
    </row>
    <row r="59" spans="1:17" x14ac:dyDescent="0.35">
      <c r="A59" s="1">
        <v>5.7</v>
      </c>
      <c r="B59" s="1">
        <f t="shared" si="0"/>
        <v>1.3971251284533228</v>
      </c>
      <c r="C59" s="1">
        <f t="shared" si="1"/>
        <v>-7.9636132321839401</v>
      </c>
      <c r="D59" s="1">
        <f t="shared" si="2"/>
        <v>32.49</v>
      </c>
      <c r="E59" s="1">
        <f t="shared" si="3"/>
        <v>-258.73779391365622</v>
      </c>
      <c r="F59" s="1">
        <f t="shared" si="4"/>
        <v>1055.6001000000001</v>
      </c>
      <c r="G59" s="1">
        <f t="shared" si="5"/>
        <v>-8406.3909242546924</v>
      </c>
      <c r="I59" s="6">
        <v>31</v>
      </c>
      <c r="J59" s="6">
        <v>1.2792306833965013</v>
      </c>
      <c r="K59" s="6">
        <v>-3.0184910998246828E-2</v>
      </c>
      <c r="L59" s="6"/>
      <c r="M59" s="6"/>
      <c r="N59" s="6"/>
      <c r="O59" s="6"/>
      <c r="P59" s="6"/>
      <c r="Q59" s="6"/>
    </row>
    <row r="60" spans="1:17" x14ac:dyDescent="0.35">
      <c r="A60" s="1">
        <v>5.8</v>
      </c>
      <c r="B60" s="1">
        <f t="shared" si="0"/>
        <v>1.4000611153196139</v>
      </c>
      <c r="C60" s="1">
        <f t="shared" si="1"/>
        <v>-8.1203544688537601</v>
      </c>
      <c r="D60" s="1">
        <f t="shared" si="2"/>
        <v>33.64</v>
      </c>
      <c r="E60" s="1">
        <f t="shared" si="3"/>
        <v>-273.16872433224052</v>
      </c>
      <c r="F60" s="1">
        <f t="shared" si="4"/>
        <v>1131.6496</v>
      </c>
      <c r="G60" s="1">
        <f t="shared" si="5"/>
        <v>-9189.3958865365694</v>
      </c>
      <c r="I60" s="6">
        <v>32</v>
      </c>
      <c r="J60" s="6">
        <v>1.2847271087203156</v>
      </c>
      <c r="K60" s="6">
        <v>-2.5972903487952337E-2</v>
      </c>
      <c r="L60" s="6"/>
      <c r="M60" s="6"/>
      <c r="N60" s="6"/>
      <c r="O60" s="6"/>
      <c r="P60" s="6"/>
      <c r="Q60" s="6"/>
    </row>
    <row r="61" spans="1:17" x14ac:dyDescent="0.35">
      <c r="A61" s="1">
        <v>5.9</v>
      </c>
      <c r="B61" s="1">
        <f t="shared" si="0"/>
        <v>1.4029004035445221</v>
      </c>
      <c r="C61" s="1">
        <f t="shared" si="1"/>
        <v>-8.2771123809126799</v>
      </c>
      <c r="D61" s="1">
        <f t="shared" si="2"/>
        <v>34.81</v>
      </c>
      <c r="E61" s="1">
        <f t="shared" si="3"/>
        <v>-288.12628197957042</v>
      </c>
      <c r="F61" s="1">
        <f t="shared" si="4"/>
        <v>1211.7361000000001</v>
      </c>
      <c r="G61" s="1">
        <f t="shared" si="5"/>
        <v>-10029.675875708846</v>
      </c>
      <c r="I61" s="6">
        <v>33</v>
      </c>
      <c r="J61" s="6">
        <v>1.2893775567872316</v>
      </c>
      <c r="K61" s="6">
        <v>-2.1466098367306508E-2</v>
      </c>
      <c r="L61" s="6"/>
      <c r="M61" s="6"/>
      <c r="N61" s="6"/>
      <c r="O61" s="6"/>
      <c r="P61" s="6"/>
      <c r="Q61" s="6"/>
    </row>
    <row r="62" spans="1:17" x14ac:dyDescent="0.35">
      <c r="A62" s="1">
        <v>6</v>
      </c>
      <c r="B62" s="1">
        <f t="shared" si="0"/>
        <v>1.4056476493802699</v>
      </c>
      <c r="C62" s="1">
        <f t="shared" si="1"/>
        <v>-8.4338858962816197</v>
      </c>
      <c r="D62" s="1">
        <f t="shared" si="2"/>
        <v>36</v>
      </c>
      <c r="E62" s="1">
        <f t="shared" si="3"/>
        <v>-303.61989226613827</v>
      </c>
      <c r="F62" s="1">
        <f t="shared" si="4"/>
        <v>1296</v>
      </c>
      <c r="G62" s="1">
        <f t="shared" si="5"/>
        <v>-10930.316121580978</v>
      </c>
      <c r="I62" s="6">
        <v>34</v>
      </c>
      <c r="J62" s="6">
        <v>1.2933333765120973</v>
      </c>
      <c r="K62" s="6">
        <v>-1.6771614828388515E-2</v>
      </c>
      <c r="L62" s="6"/>
      <c r="M62" s="6"/>
      <c r="N62" s="6"/>
      <c r="O62" s="6"/>
      <c r="P62" s="6"/>
      <c r="Q62" s="6"/>
    </row>
    <row r="63" spans="1:17" x14ac:dyDescent="0.35">
      <c r="A63" s="1">
        <v>6.1</v>
      </c>
      <c r="B63" s="1">
        <f t="shared" si="0"/>
        <v>1.4083072175776932</v>
      </c>
      <c r="C63" s="1">
        <f t="shared" si="1"/>
        <v>-8.5906740272239279</v>
      </c>
      <c r="D63" s="1">
        <f t="shared" si="2"/>
        <v>37.209999999999994</v>
      </c>
      <c r="E63" s="1">
        <f t="shared" si="3"/>
        <v>-319.65898055300227</v>
      </c>
      <c r="F63" s="1">
        <f t="shared" si="4"/>
        <v>1384.5840999999996</v>
      </c>
      <c r="G63" s="1">
        <f t="shared" si="5"/>
        <v>-11894.510666377215</v>
      </c>
      <c r="I63" s="6">
        <v>35</v>
      </c>
      <c r="J63" s="6">
        <v>1.2967342908574508</v>
      </c>
      <c r="K63" s="6">
        <v>-1.1989405779872397E-2</v>
      </c>
      <c r="L63" s="6"/>
      <c r="M63" s="6"/>
      <c r="N63" s="6"/>
      <c r="O63" s="6"/>
      <c r="P63" s="6"/>
      <c r="Q63" s="6"/>
    </row>
    <row r="64" spans="1:17" x14ac:dyDescent="0.35">
      <c r="A64" s="1">
        <v>6.2</v>
      </c>
      <c r="B64" s="1">
        <f t="shared" si="0"/>
        <v>1.4108832036366774</v>
      </c>
      <c r="C64" s="1">
        <f t="shared" si="1"/>
        <v>-8.7474758625474003</v>
      </c>
      <c r="D64" s="1">
        <f t="shared" si="2"/>
        <v>38.440000000000005</v>
      </c>
      <c r="E64" s="1">
        <f t="shared" si="3"/>
        <v>-336.25297215632207</v>
      </c>
      <c r="F64" s="1">
        <f t="shared" si="4"/>
        <v>1477.6336000000003</v>
      </c>
      <c r="G64" s="1">
        <f t="shared" si="5"/>
        <v>-12925.564249689023</v>
      </c>
      <c r="I64" s="6">
        <v>36</v>
      </c>
      <c r="J64" s="6">
        <v>1.2997083979890374</v>
      </c>
      <c r="K64" s="6">
        <v>-7.2117301992520311E-3</v>
      </c>
      <c r="L64" s="6"/>
      <c r="M64" s="6"/>
      <c r="N64" s="6"/>
      <c r="O64" s="6"/>
      <c r="P64" s="6"/>
      <c r="Q64" s="6"/>
    </row>
    <row r="65" spans="1:17" x14ac:dyDescent="0.35">
      <c r="A65" s="1">
        <v>6.3</v>
      </c>
      <c r="B65" s="1">
        <f t="shared" si="0"/>
        <v>1.413379454068306</v>
      </c>
      <c r="C65" s="1">
        <f t="shared" si="1"/>
        <v>-8.9042905606303275</v>
      </c>
      <c r="D65" s="1">
        <f t="shared" si="2"/>
        <v>39.69</v>
      </c>
      <c r="E65" s="1">
        <f t="shared" si="3"/>
        <v>-353.41129235141767</v>
      </c>
      <c r="F65" s="1">
        <f t="shared" si="4"/>
        <v>1575.2960999999998</v>
      </c>
      <c r="G65" s="1">
        <f t="shared" si="5"/>
        <v>-14026.894193427766</v>
      </c>
      <c r="I65" s="6">
        <v>37</v>
      </c>
      <c r="J65" s="6">
        <v>1.3023722622471918</v>
      </c>
      <c r="K65" s="6">
        <v>-2.5227857907157425E-3</v>
      </c>
      <c r="L65" s="6"/>
      <c r="M65" s="6"/>
      <c r="N65" s="6"/>
      <c r="O65" s="6"/>
      <c r="P65" s="6"/>
      <c r="Q65" s="6"/>
    </row>
    <row r="66" spans="1:17" x14ac:dyDescent="0.35">
      <c r="A66" s="1">
        <v>6.4</v>
      </c>
      <c r="B66" s="1">
        <f t="shared" si="0"/>
        <v>1.4157995848709557</v>
      </c>
      <c r="C66" s="1">
        <f t="shared" si="1"/>
        <v>-9.0611173431741161</v>
      </c>
      <c r="D66" s="1">
        <f t="shared" si="2"/>
        <v>40.960000000000008</v>
      </c>
      <c r="E66" s="1">
        <f t="shared" si="3"/>
        <v>-371.1433663764119</v>
      </c>
      <c r="F66" s="1">
        <f t="shared" si="4"/>
        <v>1677.7216000000008</v>
      </c>
      <c r="G66" s="1">
        <f t="shared" si="5"/>
        <v>-15202.032286777836</v>
      </c>
      <c r="I66" s="6">
        <v>38</v>
      </c>
      <c r="J66" s="6">
        <v>1.3048310784147714</v>
      </c>
      <c r="K66" s="6">
        <v>2.0015247544207249E-3</v>
      </c>
      <c r="L66" s="6"/>
      <c r="M66" s="6"/>
      <c r="N66" s="6"/>
      <c r="O66" s="6"/>
      <c r="P66" s="6"/>
      <c r="Q66" s="6"/>
    </row>
    <row r="67" spans="1:17" x14ac:dyDescent="0.35">
      <c r="A67" s="1">
        <v>6.5</v>
      </c>
      <c r="B67" s="1">
        <f t="shared" ref="B67:B102" si="6">ATAN(A67)</f>
        <v>1.4181469983996315</v>
      </c>
      <c r="C67" s="1">
        <f t="shared" ref="C67:C102" si="7">-B67*A67</f>
        <v>-9.217955489597605</v>
      </c>
      <c r="D67" s="1">
        <f t="shared" ref="D67:D102" si="8">A67^2</f>
        <v>42.25</v>
      </c>
      <c r="E67" s="1">
        <f t="shared" ref="E67:E102" si="9">-B67*A67^3</f>
        <v>-389.4586194354988</v>
      </c>
      <c r="F67" s="1">
        <f t="shared" ref="F67:F102" si="10">A67^4</f>
        <v>1785.0625</v>
      </c>
      <c r="G67" s="1">
        <f t="shared" ref="G67:G102" si="11">-B67*A67^5</f>
        <v>-16454.626671149825</v>
      </c>
      <c r="I67" s="6">
        <v>39</v>
      </c>
      <c r="J67" s="6">
        <v>1.3071788960395379</v>
      </c>
      <c r="K67" s="6">
        <v>6.2937157842701819E-3</v>
      </c>
      <c r="L67" s="6"/>
      <c r="M67" s="6"/>
      <c r="N67" s="6"/>
      <c r="O67" s="6"/>
      <c r="P67" s="6"/>
      <c r="Q67" s="6"/>
    </row>
    <row r="68" spans="1:17" x14ac:dyDescent="0.35">
      <c r="A68" s="1">
        <v>6.6</v>
      </c>
      <c r="B68" s="1">
        <f t="shared" si="6"/>
        <v>1.4204248987877621</v>
      </c>
      <c r="C68" s="1">
        <f t="shared" si="7"/>
        <v>-9.3748043319992291</v>
      </c>
      <c r="D68" s="1">
        <f t="shared" si="8"/>
        <v>43.559999999999995</v>
      </c>
      <c r="E68" s="1">
        <f t="shared" si="9"/>
        <v>-408.36647670188643</v>
      </c>
      <c r="F68" s="1">
        <f t="shared" si="10"/>
        <v>1897.4735999999996</v>
      </c>
      <c r="G68" s="1">
        <f t="shared" si="11"/>
        <v>-17788.44372513417</v>
      </c>
      <c r="I68" s="6">
        <v>40</v>
      </c>
      <c r="J68" s="6">
        <v>1.3094988931540041</v>
      </c>
      <c r="K68" s="6">
        <v>1.0294746997857818E-2</v>
      </c>
      <c r="L68" s="6"/>
      <c r="M68" s="6"/>
      <c r="N68" s="6"/>
      <c r="O68" s="6"/>
      <c r="P68" s="6"/>
      <c r="Q68" s="6"/>
    </row>
    <row r="69" spans="1:17" x14ac:dyDescent="0.35">
      <c r="A69" s="1">
        <v>6.7</v>
      </c>
      <c r="B69" s="1">
        <f t="shared" si="6"/>
        <v>1.4226363060630653</v>
      </c>
      <c r="C69" s="1">
        <f t="shared" si="7"/>
        <v>-9.5316632506225378</v>
      </c>
      <c r="D69" s="1">
        <f t="shared" si="8"/>
        <v>44.89</v>
      </c>
      <c r="E69" s="1">
        <f t="shared" si="9"/>
        <v>-427.87636332044576</v>
      </c>
      <c r="F69" s="1">
        <f t="shared" si="10"/>
        <v>2015.1121000000001</v>
      </c>
      <c r="G69" s="1">
        <f t="shared" si="11"/>
        <v>-19207.369949454809</v>
      </c>
      <c r="I69" s="6">
        <v>41</v>
      </c>
      <c r="J69" s="6">
        <v>1.3118636907826069</v>
      </c>
      <c r="K69" s="6">
        <v>1.3953972885425658E-2</v>
      </c>
      <c r="L69" s="6"/>
      <c r="M69" s="6"/>
      <c r="N69" s="6"/>
      <c r="O69" s="6"/>
      <c r="P69" s="6"/>
      <c r="Q69" s="6"/>
    </row>
    <row r="70" spans="1:17" x14ac:dyDescent="0.35">
      <c r="A70" s="1">
        <v>6.8</v>
      </c>
      <c r="B70" s="1">
        <f t="shared" si="6"/>
        <v>1.4247840690836213</v>
      </c>
      <c r="C70" s="1">
        <f t="shared" si="7"/>
        <v>-9.6885316697686239</v>
      </c>
      <c r="D70" s="1">
        <f t="shared" si="8"/>
        <v>46.239999999999995</v>
      </c>
      <c r="E70" s="1">
        <f t="shared" si="9"/>
        <v>-447.99770441010116</v>
      </c>
      <c r="F70" s="1">
        <f t="shared" si="10"/>
        <v>2138.1375999999996</v>
      </c>
      <c r="G70" s="1">
        <f t="shared" si="11"/>
        <v>-20715.413851923076</v>
      </c>
      <c r="I70" s="6">
        <v>42</v>
      </c>
      <c r="J70" s="6">
        <v>1.3143357012527803</v>
      </c>
      <c r="K70" s="6">
        <v>1.7229025578455737E-2</v>
      </c>
      <c r="L70" s="6"/>
      <c r="M70" s="6"/>
      <c r="N70" s="6"/>
      <c r="O70" s="6"/>
      <c r="P70" s="6"/>
      <c r="Q70" s="6"/>
    </row>
    <row r="71" spans="1:17" x14ac:dyDescent="0.35">
      <c r="A71" s="1">
        <v>6.9</v>
      </c>
      <c r="B71" s="1">
        <f t="shared" si="6"/>
        <v>1.4268708774066803</v>
      </c>
      <c r="C71" s="1">
        <f t="shared" si="7"/>
        <v>-9.8454090541060939</v>
      </c>
      <c r="D71" s="1">
        <f t="shared" si="8"/>
        <v>47.610000000000007</v>
      </c>
      <c r="E71" s="1">
        <f t="shared" si="9"/>
        <v>-468.73992506599126</v>
      </c>
      <c r="F71" s="1">
        <f t="shared" si="10"/>
        <v>2266.7121000000006</v>
      </c>
      <c r="G71" s="1">
        <f t="shared" si="11"/>
        <v>-22316.707832391847</v>
      </c>
      <c r="I71" s="6">
        <v>43</v>
      </c>
      <c r="J71" s="6">
        <v>1.3169675046243885</v>
      </c>
      <c r="K71" s="6">
        <v>2.0085641301606616E-2</v>
      </c>
      <c r="L71" s="6"/>
      <c r="M71" s="6"/>
      <c r="N71" s="6"/>
      <c r="O71" s="6"/>
      <c r="P71" s="6"/>
      <c r="Q71" s="6"/>
    </row>
    <row r="72" spans="1:17" x14ac:dyDescent="0.35">
      <c r="A72" s="1">
        <v>7</v>
      </c>
      <c r="B72" s="1">
        <f t="shared" si="6"/>
        <v>1.4288992721907328</v>
      </c>
      <c r="C72" s="1">
        <f t="shared" si="7"/>
        <v>-10.002294905335129</v>
      </c>
      <c r="D72" s="1">
        <f t="shared" si="8"/>
        <v>49</v>
      </c>
      <c r="E72" s="1">
        <f t="shared" si="9"/>
        <v>-490.11245036142134</v>
      </c>
      <c r="F72" s="1">
        <f t="shared" si="10"/>
        <v>2401</v>
      </c>
      <c r="G72" s="1">
        <f t="shared" si="11"/>
        <v>-24015.510067709645</v>
      </c>
      <c r="I72" s="6">
        <v>44</v>
      </c>
      <c r="J72" s="6">
        <v>1.3198022485911327</v>
      </c>
      <c r="K72" s="6">
        <v>2.2497438911901702E-2</v>
      </c>
      <c r="L72" s="6"/>
      <c r="M72" s="6"/>
      <c r="N72" s="6"/>
      <c r="O72" s="6"/>
      <c r="P72" s="6"/>
      <c r="Q72" s="6"/>
    </row>
    <row r="73" spans="1:17" x14ac:dyDescent="0.35">
      <c r="A73" s="1">
        <v>7.1</v>
      </c>
      <c r="B73" s="1">
        <f t="shared" si="6"/>
        <v>1.4308716562207788</v>
      </c>
      <c r="C73" s="1">
        <f t="shared" si="7"/>
        <v>-10.159188759167529</v>
      </c>
      <c r="D73" s="1">
        <f t="shared" si="8"/>
        <v>50.41</v>
      </c>
      <c r="E73" s="1">
        <f t="shared" si="9"/>
        <v>-512.12470534963506</v>
      </c>
      <c r="F73" s="1">
        <f t="shared" si="10"/>
        <v>2541.1680999999999</v>
      </c>
      <c r="G73" s="1">
        <f t="shared" si="11"/>
        <v>-25816.206396675108</v>
      </c>
      <c r="I73" s="6">
        <v>45</v>
      </c>
      <c r="J73" s="6">
        <v>1.3228740680430011</v>
      </c>
      <c r="K73" s="6">
        <v>2.4445657611262606E-2</v>
      </c>
      <c r="L73" s="6"/>
      <c r="M73" s="6"/>
      <c r="N73" s="6"/>
      <c r="O73" s="6"/>
      <c r="P73" s="6"/>
      <c r="Q73" s="6"/>
    </row>
    <row r="74" spans="1:17" x14ac:dyDescent="0.35">
      <c r="A74" s="1">
        <v>7.2</v>
      </c>
      <c r="B74" s="1">
        <f t="shared" si="6"/>
        <v>1.4327903031373772</v>
      </c>
      <c r="C74" s="1">
        <f t="shared" si="7"/>
        <v>-10.316090182589116</v>
      </c>
      <c r="D74" s="1">
        <f t="shared" si="8"/>
        <v>51.84</v>
      </c>
      <c r="E74" s="1">
        <f t="shared" si="9"/>
        <v>-534.78611506541984</v>
      </c>
      <c r="F74" s="1">
        <f t="shared" si="10"/>
        <v>2687.3856000000005</v>
      </c>
      <c r="G74" s="1">
        <f t="shared" si="11"/>
        <v>-27723.312204991369</v>
      </c>
      <c r="I74" s="6">
        <v>46</v>
      </c>
      <c r="J74" s="6">
        <v>1.3262085211528238</v>
      </c>
      <c r="K74" s="6">
        <v>2.5918859768130798E-2</v>
      </c>
      <c r="L74" s="6"/>
      <c r="M74" s="6"/>
      <c r="N74" s="6"/>
      <c r="O74" s="6"/>
      <c r="P74" s="6"/>
      <c r="Q74" s="6"/>
    </row>
    <row r="75" spans="1:17" x14ac:dyDescent="0.35">
      <c r="A75" s="1">
        <v>7.3</v>
      </c>
      <c r="B75" s="1">
        <f t="shared" si="6"/>
        <v>1.4346573659417559</v>
      </c>
      <c r="C75" s="1">
        <f t="shared" si="7"/>
        <v>-10.472998771374817</v>
      </c>
      <c r="D75" s="1">
        <f t="shared" si="8"/>
        <v>53.29</v>
      </c>
      <c r="E75" s="1">
        <f t="shared" si="9"/>
        <v>-558.10610452656408</v>
      </c>
      <c r="F75" s="1">
        <f t="shared" si="10"/>
        <v>2839.8240999999998</v>
      </c>
      <c r="G75" s="1">
        <f t="shared" si="11"/>
        <v>-29741.474310220594</v>
      </c>
      <c r="I75" s="6">
        <v>47</v>
      </c>
      <c r="J75" s="6">
        <v>1.3298230393956076</v>
      </c>
      <c r="K75" s="6">
        <v>2.6912603835467452E-2</v>
      </c>
      <c r="L75" s="6"/>
      <c r="M75" s="6"/>
      <c r="N75" s="6"/>
      <c r="O75" s="6"/>
      <c r="P75" s="6"/>
      <c r="Q75" s="6"/>
    </row>
    <row r="76" spans="1:17" x14ac:dyDescent="0.35">
      <c r="A76" s="1">
        <v>7.4</v>
      </c>
      <c r="B76" s="1">
        <f t="shared" si="6"/>
        <v>1.4364748848419282</v>
      </c>
      <c r="C76" s="1">
        <f t="shared" si="7"/>
        <v>-10.629914147830268</v>
      </c>
      <c r="D76" s="1">
        <f t="shared" si="8"/>
        <v>54.760000000000005</v>
      </c>
      <c r="E76" s="1">
        <f t="shared" si="9"/>
        <v>-582.09409873518553</v>
      </c>
      <c r="F76" s="1">
        <f t="shared" si="10"/>
        <v>2998.6576000000005</v>
      </c>
      <c r="G76" s="1">
        <f t="shared" si="11"/>
        <v>-31875.472846738765</v>
      </c>
      <c r="I76" s="6">
        <v>48</v>
      </c>
      <c r="J76" s="6">
        <v>1.3337273893528998</v>
      </c>
      <c r="K76" s="6">
        <v>2.7429091567784392E-2</v>
      </c>
      <c r="L76" s="6"/>
      <c r="M76" s="6"/>
      <c r="N76" s="6"/>
      <c r="O76" s="6"/>
      <c r="P76" s="6"/>
      <c r="Q76" s="6"/>
    </row>
    <row r="77" spans="1:17" x14ac:dyDescent="0.35">
      <c r="A77" s="1">
        <v>7.5</v>
      </c>
      <c r="B77" s="1">
        <f t="shared" si="6"/>
        <v>1.4382447944982226</v>
      </c>
      <c r="C77" s="1">
        <f t="shared" si="7"/>
        <v>-10.78683595873667</v>
      </c>
      <c r="D77" s="1">
        <f t="shared" si="8"/>
        <v>56.25</v>
      </c>
      <c r="E77" s="1">
        <f t="shared" si="9"/>
        <v>-606.75952267893763</v>
      </c>
      <c r="F77" s="1">
        <f t="shared" si="10"/>
        <v>3164.0625</v>
      </c>
      <c r="G77" s="1">
        <f t="shared" si="11"/>
        <v>-34130.223150690246</v>
      </c>
      <c r="I77" s="6">
        <v>49</v>
      </c>
      <c r="J77" s="6">
        <v>1.3379241445160814</v>
      </c>
      <c r="K77" s="6">
        <v>2.7476793089047824E-2</v>
      </c>
      <c r="L77" s="6"/>
      <c r="M77" s="6"/>
      <c r="N77" s="6"/>
      <c r="O77" s="6"/>
      <c r="P77" s="6"/>
      <c r="Q77" s="6"/>
    </row>
    <row r="78" spans="1:17" x14ac:dyDescent="0.35">
      <c r="A78" s="1">
        <v>7.6</v>
      </c>
      <c r="B78" s="1">
        <f t="shared" si="6"/>
        <v>1.4399689307208396</v>
      </c>
      <c r="C78" s="1">
        <f t="shared" si="7"/>
        <v>-10.94376387347838</v>
      </c>
      <c r="D78" s="1">
        <f t="shared" si="8"/>
        <v>57.76</v>
      </c>
      <c r="E78" s="1">
        <f t="shared" si="9"/>
        <v>-632.11180133211121</v>
      </c>
      <c r="F78" s="1">
        <f t="shared" si="10"/>
        <v>3336.2175999999999</v>
      </c>
      <c r="G78" s="1">
        <f t="shared" si="11"/>
        <v>-36510.777644942747</v>
      </c>
      <c r="I78" s="6">
        <v>50</v>
      </c>
      <c r="J78" s="6">
        <v>1.3424091655983574</v>
      </c>
      <c r="K78" s="6">
        <v>2.7070052821898338E-2</v>
      </c>
      <c r="L78" s="6"/>
      <c r="M78" s="6"/>
      <c r="N78" s="6"/>
      <c r="O78" s="6"/>
      <c r="P78" s="6"/>
      <c r="Q78" s="6"/>
    </row>
    <row r="79" spans="1:17" x14ac:dyDescent="0.35">
      <c r="A79" s="1">
        <v>7.7</v>
      </c>
      <c r="B79" s="1">
        <f t="shared" si="6"/>
        <v>1.4416490366668766</v>
      </c>
      <c r="C79" s="1">
        <f t="shared" si="7"/>
        <v>-11.10069758233495</v>
      </c>
      <c r="D79" s="1">
        <f t="shared" si="8"/>
        <v>59.290000000000006</v>
      </c>
      <c r="E79" s="1">
        <f t="shared" si="9"/>
        <v>-658.16035965663923</v>
      </c>
      <c r="F79" s="1">
        <f t="shared" si="10"/>
        <v>3515.3041000000007</v>
      </c>
      <c r="G79" s="1">
        <f t="shared" si="11"/>
        <v>-39022.327724042145</v>
      </c>
      <c r="I79" s="6">
        <v>51</v>
      </c>
      <c r="J79" s="6">
        <v>1.3471720881083369</v>
      </c>
      <c r="K79" s="6">
        <v>2.6228678836679009E-2</v>
      </c>
      <c r="L79" s="6"/>
      <c r="M79" s="6"/>
      <c r="N79" s="6"/>
      <c r="O79" s="6"/>
      <c r="P79" s="6"/>
      <c r="Q79" s="6"/>
    </row>
    <row r="80" spans="1:17" x14ac:dyDescent="0.35">
      <c r="A80" s="1">
        <v>7.8</v>
      </c>
      <c r="B80" s="1">
        <f t="shared" si="6"/>
        <v>1.4432867685796584</v>
      </c>
      <c r="C80" s="1">
        <f t="shared" si="7"/>
        <v>-11.257636794921336</v>
      </c>
      <c r="D80" s="1">
        <f t="shared" si="8"/>
        <v>60.839999999999996</v>
      </c>
      <c r="E80" s="1">
        <f t="shared" si="9"/>
        <v>-684.91462260301398</v>
      </c>
      <c r="F80" s="1">
        <f t="shared" si="10"/>
        <v>3701.5055999999995</v>
      </c>
      <c r="G80" s="1">
        <f t="shared" si="11"/>
        <v>-41670.205639167369</v>
      </c>
      <c r="I80" s="6">
        <v>52</v>
      </c>
      <c r="J80" s="6">
        <v>1.3521968161380145</v>
      </c>
      <c r="K80" s="6">
        <v>2.4977517800936822E-2</v>
      </c>
      <c r="L80" s="6"/>
      <c r="M80" s="6"/>
      <c r="N80" s="6"/>
      <c r="O80" s="6"/>
      <c r="P80" s="6"/>
      <c r="Q80" s="6"/>
    </row>
    <row r="81" spans="1:17" x14ac:dyDescent="0.35">
      <c r="A81" s="1">
        <v>7.9</v>
      </c>
      <c r="B81" s="1">
        <f t="shared" si="6"/>
        <v>1.4448837011090985</v>
      </c>
      <c r="C81" s="1">
        <f t="shared" si="7"/>
        <v>-11.414581238761878</v>
      </c>
      <c r="D81" s="1">
        <f t="shared" si="8"/>
        <v>62.410000000000004</v>
      </c>
      <c r="E81" s="1">
        <f t="shared" si="9"/>
        <v>-712.38401511112886</v>
      </c>
      <c r="F81" s="1">
        <f t="shared" si="10"/>
        <v>3895.0081000000005</v>
      </c>
      <c r="G81" s="1">
        <f t="shared" si="11"/>
        <v>-44459.886383085555</v>
      </c>
      <c r="I81" s="6">
        <v>53</v>
      </c>
      <c r="J81" s="6">
        <v>1.3574620214837447</v>
      </c>
      <c r="K81" s="6">
        <v>2.3346017392436247E-2</v>
      </c>
      <c r="L81" s="6"/>
      <c r="M81" s="6"/>
      <c r="N81" s="6"/>
      <c r="O81" s="6"/>
      <c r="P81" s="6"/>
      <c r="Q81" s="6"/>
    </row>
    <row r="82" spans="1:17" x14ac:dyDescent="0.35">
      <c r="A82" s="1">
        <v>8</v>
      </c>
      <c r="B82" s="1">
        <f t="shared" si="6"/>
        <v>1.4464413322481351</v>
      </c>
      <c r="C82" s="1">
        <f t="shared" si="7"/>
        <v>-11.571530657985081</v>
      </c>
      <c r="D82" s="1">
        <f t="shared" si="8"/>
        <v>64</v>
      </c>
      <c r="E82" s="1">
        <f t="shared" si="9"/>
        <v>-740.57796211104517</v>
      </c>
      <c r="F82" s="1">
        <f t="shared" si="10"/>
        <v>4096</v>
      </c>
      <c r="G82" s="1">
        <f t="shared" si="11"/>
        <v>-47396.989575106891</v>
      </c>
      <c r="I82" s="6">
        <v>54</v>
      </c>
      <c r="J82" s="6">
        <v>1.362941647355477</v>
      </c>
      <c r="K82" s="6">
        <v>2.1367777772202778E-2</v>
      </c>
      <c r="L82" s="6"/>
      <c r="M82" s="6"/>
      <c r="N82" s="6"/>
      <c r="O82" s="6"/>
      <c r="P82" s="6"/>
      <c r="Q82" s="6"/>
    </row>
    <row r="83" spans="1:17" x14ac:dyDescent="0.35">
      <c r="A83" s="1">
        <v>8.1</v>
      </c>
      <c r="B83" s="1">
        <f t="shared" si="6"/>
        <v>1.4479610879170015</v>
      </c>
      <c r="C83" s="1">
        <f t="shared" si="7"/>
        <v>-11.728484812127713</v>
      </c>
      <c r="D83" s="1">
        <f t="shared" si="8"/>
        <v>65.61</v>
      </c>
      <c r="E83" s="1">
        <f t="shared" si="9"/>
        <v>-769.50588852369913</v>
      </c>
      <c r="F83" s="1">
        <f t="shared" si="10"/>
        <v>4304.6720999999998</v>
      </c>
      <c r="G83" s="1">
        <f t="shared" si="11"/>
        <v>-50487.281346039897</v>
      </c>
      <c r="I83" s="6">
        <v>55</v>
      </c>
      <c r="J83" s="6">
        <v>1.3686054160440544</v>
      </c>
      <c r="K83" s="6">
        <v>1.9080093488358152E-2</v>
      </c>
      <c r="L83" s="6"/>
      <c r="M83" s="6"/>
      <c r="N83" s="6"/>
      <c r="O83" s="6"/>
      <c r="P83" s="6"/>
      <c r="Q83" s="6"/>
    </row>
    <row r="84" spans="1:17" x14ac:dyDescent="0.35">
      <c r="A84" s="1">
        <v>8.1999999999999993</v>
      </c>
      <c r="B84" s="1">
        <f t="shared" si="6"/>
        <v>1.449444326224133</v>
      </c>
      <c r="C84" s="1">
        <f t="shared" si="7"/>
        <v>-11.88544347503789</v>
      </c>
      <c r="D84" s="1">
        <f t="shared" si="8"/>
        <v>67.239999999999995</v>
      </c>
      <c r="E84" s="1">
        <f t="shared" si="9"/>
        <v>-799.17721926154763</v>
      </c>
      <c r="F84" s="1">
        <f t="shared" si="10"/>
        <v>4521.217599999999</v>
      </c>
      <c r="G84" s="1">
        <f t="shared" si="11"/>
        <v>-53736.676223146453</v>
      </c>
      <c r="I84" s="6">
        <v>56</v>
      </c>
      <c r="J84" s="6">
        <v>1.3744193400108562</v>
      </c>
      <c r="K84" s="6">
        <v>1.6523486991562253E-2</v>
      </c>
      <c r="L84" s="6"/>
      <c r="M84" s="6"/>
      <c r="N84" s="6"/>
      <c r="O84" s="6"/>
      <c r="P84" s="6"/>
      <c r="Q84" s="6"/>
    </row>
    <row r="85" spans="1:17" x14ac:dyDescent="0.35">
      <c r="A85" s="1">
        <v>8.3000000000000007</v>
      </c>
      <c r="B85" s="1">
        <f t="shared" si="6"/>
        <v>1.4508923414298727</v>
      </c>
      <c r="C85" s="1">
        <f t="shared" si="7"/>
        <v>-12.042406433867944</v>
      </c>
      <c r="D85" s="1">
        <f t="shared" si="8"/>
        <v>68.890000000000015</v>
      </c>
      <c r="E85" s="1">
        <f t="shared" si="9"/>
        <v>-829.60137922916283</v>
      </c>
      <c r="F85" s="1">
        <f t="shared" si="10"/>
        <v>4745.8321000000024</v>
      </c>
      <c r="G85" s="1">
        <f t="shared" si="11"/>
        <v>-57151.239015097046</v>
      </c>
      <c r="I85" s="6">
        <v>57</v>
      </c>
      <c r="J85" s="6">
        <v>1.3803462359443763</v>
      </c>
      <c r="K85" s="6">
        <v>1.3741234780483724E-2</v>
      </c>
      <c r="L85" s="6"/>
      <c r="M85" s="6"/>
      <c r="N85" s="6"/>
      <c r="O85" s="6"/>
      <c r="P85" s="6"/>
      <c r="Q85" s="6"/>
    </row>
    <row r="86" spans="1:17" x14ac:dyDescent="0.35">
      <c r="A86" s="1">
        <v>8.4</v>
      </c>
      <c r="B86" s="1">
        <f t="shared" si="6"/>
        <v>1.4523063676367589</v>
      </c>
      <c r="C86" s="1">
        <f t="shared" si="7"/>
        <v>-12.199373488148776</v>
      </c>
      <c r="D86" s="1">
        <f t="shared" si="8"/>
        <v>70.56</v>
      </c>
      <c r="E86" s="1">
        <f t="shared" si="9"/>
        <v>-860.78779332377769</v>
      </c>
      <c r="F86" s="1">
        <f t="shared" si="10"/>
        <v>4978.7136</v>
      </c>
      <c r="G86" s="1">
        <f t="shared" si="11"/>
        <v>-60737.186696925753</v>
      </c>
      <c r="I86" s="6">
        <v>58</v>
      </c>
      <c r="J86" s="6">
        <v>1.3863462413942522</v>
      </c>
      <c r="K86" s="6">
        <v>1.0778887059070597E-2</v>
      </c>
      <c r="L86" s="6"/>
      <c r="M86" s="6"/>
      <c r="N86" s="6"/>
      <c r="O86" s="6"/>
      <c r="P86" s="6"/>
      <c r="Q86" s="6"/>
    </row>
    <row r="87" spans="1:17" x14ac:dyDescent="0.35">
      <c r="A87" s="1">
        <v>8.5</v>
      </c>
      <c r="B87" s="1">
        <f t="shared" si="6"/>
        <v>1.4536875822280324</v>
      </c>
      <c r="C87" s="1">
        <f t="shared" si="7"/>
        <v>-12.356344448938275</v>
      </c>
      <c r="D87" s="1">
        <f t="shared" si="8"/>
        <v>72.25</v>
      </c>
      <c r="E87" s="1">
        <f t="shared" si="9"/>
        <v>-892.74588643579045</v>
      </c>
      <c r="F87" s="1">
        <f t="shared" si="10"/>
        <v>5220.0625</v>
      </c>
      <c r="G87" s="1">
        <f t="shared" si="11"/>
        <v>-64500.890294985853</v>
      </c>
      <c r="I87" s="6">
        <v>59</v>
      </c>
      <c r="J87" s="6">
        <v>1.3923773336499576</v>
      </c>
      <c r="K87" s="6">
        <v>7.68378166965622E-3</v>
      </c>
      <c r="L87" s="6"/>
      <c r="M87" s="6"/>
      <c r="N87" s="6"/>
      <c r="O87" s="6"/>
      <c r="P87" s="6"/>
      <c r="Q87" s="6"/>
    </row>
    <row r="88" spans="1:17" x14ac:dyDescent="0.35">
      <c r="A88" s="1">
        <v>8.6</v>
      </c>
      <c r="B88" s="1">
        <f t="shared" si="6"/>
        <v>1.4550371090740859</v>
      </c>
      <c r="C88" s="1">
        <f t="shared" si="7"/>
        <v>-12.513319138037138</v>
      </c>
      <c r="D88" s="1">
        <f t="shared" si="8"/>
        <v>73.959999999999994</v>
      </c>
      <c r="E88" s="1">
        <f t="shared" si="9"/>
        <v>-925.48508344922664</v>
      </c>
      <c r="F88" s="1">
        <f t="shared" si="10"/>
        <v>5470.0815999999995</v>
      </c>
      <c r="G88" s="1">
        <f t="shared" si="11"/>
        <v>-68448.876771904805</v>
      </c>
      <c r="I88" s="6">
        <v>60</v>
      </c>
      <c r="J88" s="6">
        <v>1.3983958505784071</v>
      </c>
      <c r="K88" s="6">
        <v>4.5045529661149608E-3</v>
      </c>
      <c r="L88" s="6"/>
      <c r="M88" s="6"/>
      <c r="N88" s="6"/>
      <c r="O88" s="6"/>
      <c r="P88" s="6"/>
      <c r="Q88" s="6"/>
    </row>
    <row r="89" spans="1:17" x14ac:dyDescent="0.35">
      <c r="A89" s="1">
        <v>8.6999999999999993</v>
      </c>
      <c r="B89" s="1">
        <f t="shared" si="6"/>
        <v>1.4563560215248332</v>
      </c>
      <c r="C89" s="1">
        <f t="shared" si="7"/>
        <v>-12.670297387266048</v>
      </c>
      <c r="D89" s="1">
        <f t="shared" si="8"/>
        <v>75.689999999999984</v>
      </c>
      <c r="E89" s="1">
        <f t="shared" si="9"/>
        <v>-959.01480924216696</v>
      </c>
      <c r="F89" s="1">
        <f t="shared" si="10"/>
        <v>5728.9760999999971</v>
      </c>
      <c r="G89" s="1">
        <f t="shared" si="11"/>
        <v>-72587.830911539597</v>
      </c>
      <c r="I89" s="6">
        <v>61</v>
      </c>
      <c r="J89" s="6">
        <v>1.4043570131748888</v>
      </c>
      <c r="K89" s="6">
        <v>1.2906362053810572E-3</v>
      </c>
      <c r="L89" s="6"/>
      <c r="M89" s="6"/>
      <c r="N89" s="6"/>
      <c r="O89" s="6"/>
      <c r="P89" s="6"/>
      <c r="Q89" s="6"/>
    </row>
    <row r="90" spans="1:17" x14ac:dyDescent="0.35">
      <c r="A90" s="1">
        <v>8.8000000000000007</v>
      </c>
      <c r="B90" s="1">
        <f t="shared" si="6"/>
        <v>1.457645345204412</v>
      </c>
      <c r="C90" s="1">
        <f t="shared" si="7"/>
        <v>-12.827279037798826</v>
      </c>
      <c r="D90" s="1">
        <f t="shared" si="8"/>
        <v>77.440000000000012</v>
      </c>
      <c r="E90" s="1">
        <f t="shared" si="9"/>
        <v>-993.34448868714139</v>
      </c>
      <c r="F90" s="1">
        <f t="shared" si="10"/>
        <v>5996.9536000000016</v>
      </c>
      <c r="G90" s="1">
        <f t="shared" si="11"/>
        <v>-76924.597203932237</v>
      </c>
      <c r="I90" s="6">
        <v>62</v>
      </c>
      <c r="J90" s="6">
        <v>1.4102154496154684</v>
      </c>
      <c r="K90" s="6">
        <v>-1.9082320377752371E-3</v>
      </c>
      <c r="L90" s="6"/>
      <c r="M90" s="6"/>
      <c r="N90" s="6"/>
      <c r="O90" s="6"/>
      <c r="P90" s="6"/>
      <c r="Q90" s="6"/>
    </row>
    <row r="91" spans="1:17" x14ac:dyDescent="0.35">
      <c r="A91" s="1">
        <v>8.9</v>
      </c>
      <c r="B91" s="1">
        <f t="shared" si="6"/>
        <v>1.4589060606232205</v>
      </c>
      <c r="C91" s="1">
        <f t="shared" si="7"/>
        <v>-12.984263939546663</v>
      </c>
      <c r="D91" s="1">
        <f t="shared" si="8"/>
        <v>79.210000000000008</v>
      </c>
      <c r="E91" s="1">
        <f t="shared" si="9"/>
        <v>-1028.4835466514912</v>
      </c>
      <c r="F91" s="1">
        <f t="shared" si="10"/>
        <v>6274.2241000000013</v>
      </c>
      <c r="G91" s="1">
        <f t="shared" si="11"/>
        <v>-81466.181730264623</v>
      </c>
      <c r="I91" s="6">
        <v>63</v>
      </c>
      <c r="J91" s="6">
        <v>1.415925720628076</v>
      </c>
      <c r="K91" s="6">
        <v>-5.0425169913985712E-3</v>
      </c>
      <c r="L91" s="6"/>
      <c r="M91" s="6"/>
      <c r="N91" s="6"/>
      <c r="O91" s="6"/>
      <c r="P91" s="6"/>
      <c r="Q91" s="6"/>
    </row>
    <row r="92" spans="1:17" x14ac:dyDescent="0.35">
      <c r="A92" s="1">
        <v>9</v>
      </c>
      <c r="B92" s="1">
        <f t="shared" si="6"/>
        <v>1.4601391056210009</v>
      </c>
      <c r="C92" s="1">
        <f t="shared" si="7"/>
        <v>-13.141251950589009</v>
      </c>
      <c r="D92" s="1">
        <f t="shared" si="8"/>
        <v>81</v>
      </c>
      <c r="E92" s="1">
        <f t="shared" si="9"/>
        <v>-1064.4414079977096</v>
      </c>
      <c r="F92" s="1">
        <f t="shared" si="10"/>
        <v>6561</v>
      </c>
      <c r="G92" s="1">
        <f t="shared" si="11"/>
        <v>-86219.75404781448</v>
      </c>
      <c r="I92" s="6">
        <v>64</v>
      </c>
      <c r="J92" s="6">
        <v>1.4214428460238682</v>
      </c>
      <c r="K92" s="6">
        <v>-8.0633919555621603E-3</v>
      </c>
      <c r="L92" s="6"/>
      <c r="M92" s="6"/>
      <c r="N92" s="6"/>
      <c r="O92" s="6"/>
      <c r="P92" s="6"/>
      <c r="Q92" s="6"/>
    </row>
    <row r="93" spans="1:17" x14ac:dyDescent="0.35">
      <c r="A93" s="1">
        <v>9.1</v>
      </c>
      <c r="B93" s="1">
        <f t="shared" si="6"/>
        <v>1.4613453776535332</v>
      </c>
      <c r="C93" s="1">
        <f t="shared" si="7"/>
        <v>-13.298242936647151</v>
      </c>
      <c r="D93" s="1">
        <f t="shared" si="8"/>
        <v>82.809999999999988</v>
      </c>
      <c r="E93" s="1">
        <f t="shared" si="9"/>
        <v>-1101.2274975837506</v>
      </c>
      <c r="F93" s="1">
        <f t="shared" si="10"/>
        <v>6857.4960999999985</v>
      </c>
      <c r="G93" s="1">
        <f t="shared" si="11"/>
        <v>-91192.649074910369</v>
      </c>
      <c r="I93" s="6">
        <v>65</v>
      </c>
      <c r="J93" s="6">
        <v>1.4267228322514018</v>
      </c>
      <c r="K93" s="6">
        <v>-1.0923247380446144E-2</v>
      </c>
      <c r="L93" s="6"/>
      <c r="M93" s="6"/>
      <c r="N93" s="6"/>
      <c r="O93" s="6"/>
      <c r="P93" s="6"/>
      <c r="Q93" s="6"/>
    </row>
    <row r="94" spans="1:17" x14ac:dyDescent="0.35">
      <c r="A94" s="1">
        <v>9.1999999999999993</v>
      </c>
      <c r="B94" s="1">
        <f t="shared" si="6"/>
        <v>1.4625257359344406</v>
      </c>
      <c r="C94" s="1">
        <f t="shared" si="7"/>
        <v>-13.455236770596851</v>
      </c>
      <c r="D94" s="1">
        <f t="shared" si="8"/>
        <v>84.639999999999986</v>
      </c>
      <c r="E94" s="1">
        <f t="shared" si="9"/>
        <v>-1138.8512402633173</v>
      </c>
      <c r="F94" s="1">
        <f t="shared" si="10"/>
        <v>7163.9295999999977</v>
      </c>
      <c r="G94" s="1">
        <f t="shared" si="11"/>
        <v>-96392.368975887177</v>
      </c>
      <c r="I94" s="6">
        <v>66</v>
      </c>
      <c r="J94" s="6">
        <v>1.4317232008544236</v>
      </c>
      <c r="K94" s="6">
        <v>-1.3576202454792075E-2</v>
      </c>
      <c r="L94" s="6"/>
      <c r="M94" s="6"/>
      <c r="N94" s="6"/>
      <c r="O94" s="6"/>
      <c r="P94" s="6"/>
      <c r="Q94" s="6"/>
    </row>
    <row r="95" spans="1:17" x14ac:dyDescent="0.35">
      <c r="A95" s="1">
        <v>9.3000000000000007</v>
      </c>
      <c r="B95" s="1">
        <f t="shared" si="6"/>
        <v>1.4636810034426648</v>
      </c>
      <c r="C95" s="1">
        <f t="shared" si="7"/>
        <v>-13.612233332016784</v>
      </c>
      <c r="D95" s="1">
        <f t="shared" si="8"/>
        <v>86.490000000000009</v>
      </c>
      <c r="E95" s="1">
        <f t="shared" si="9"/>
        <v>-1177.3220608861318</v>
      </c>
      <c r="F95" s="1">
        <f t="shared" si="10"/>
        <v>7480.5201000000015</v>
      </c>
      <c r="G95" s="1">
        <f t="shared" si="11"/>
        <v>-101826.58504604155</v>
      </c>
      <c r="I95" s="6">
        <v>67</v>
      </c>
      <c r="J95" s="6">
        <v>1.4364035177288024</v>
      </c>
      <c r="K95" s="6">
        <v>-1.5978618941040246E-2</v>
      </c>
      <c r="L95" s="6"/>
      <c r="M95" s="6"/>
      <c r="N95" s="6"/>
      <c r="O95" s="6"/>
      <c r="P95" s="6"/>
      <c r="Q95" s="6"/>
    </row>
    <row r="96" spans="1:17" x14ac:dyDescent="0.35">
      <c r="A96" s="1">
        <v>9.4</v>
      </c>
      <c r="B96" s="1">
        <f t="shared" si="6"/>
        <v>1.4648119688052967</v>
      </c>
      <c r="C96" s="1">
        <f t="shared" si="7"/>
        <v>-13.769232506769789</v>
      </c>
      <c r="D96" s="1">
        <f t="shared" si="8"/>
        <v>88.360000000000014</v>
      </c>
      <c r="E96" s="1">
        <f t="shared" si="9"/>
        <v>-1216.6493842981788</v>
      </c>
      <c r="F96" s="1">
        <f t="shared" si="10"/>
        <v>7807.4896000000026</v>
      </c>
      <c r="G96" s="1">
        <f t="shared" si="11"/>
        <v>-107503.13959658709</v>
      </c>
      <c r="I96" s="6">
        <v>68</v>
      </c>
      <c r="J96" s="6">
        <v>1.4407259230882428</v>
      </c>
      <c r="K96" s="6">
        <v>-1.8089617025177418E-2</v>
      </c>
      <c r="L96" s="6"/>
      <c r="M96" s="6"/>
      <c r="N96" s="6"/>
      <c r="O96" s="6"/>
      <c r="P96" s="6"/>
      <c r="Q96" s="6"/>
    </row>
    <row r="97" spans="1:17" x14ac:dyDescent="0.35">
      <c r="A97" s="1">
        <v>9.5</v>
      </c>
      <c r="B97" s="1">
        <f t="shared" si="6"/>
        <v>1.4659193880646628</v>
      </c>
      <c r="C97" s="1">
        <f t="shared" si="7"/>
        <v>-13.926234186614296</v>
      </c>
      <c r="D97" s="1">
        <f t="shared" si="8"/>
        <v>90.25</v>
      </c>
      <c r="E97" s="1">
        <f t="shared" si="9"/>
        <v>-1256.8426353419402</v>
      </c>
      <c r="F97" s="1">
        <f t="shared" si="10"/>
        <v>8145.0625</v>
      </c>
      <c r="G97" s="1">
        <f t="shared" si="11"/>
        <v>-113430.04783961011</v>
      </c>
      <c r="I97" s="6">
        <v>69</v>
      </c>
      <c r="J97" s="6">
        <v>1.4446556620589375</v>
      </c>
      <c r="K97" s="6">
        <v>-1.9871592975316155E-2</v>
      </c>
      <c r="L97" s="6"/>
      <c r="M97" s="6"/>
      <c r="N97" s="6"/>
      <c r="O97" s="6"/>
      <c r="P97" s="6"/>
      <c r="Q97" s="6"/>
    </row>
    <row r="98" spans="1:17" x14ac:dyDescent="0.35">
      <c r="A98" s="1">
        <v>9.6</v>
      </c>
      <c r="B98" s="1">
        <f t="shared" si="6"/>
        <v>1.4670039863378539</v>
      </c>
      <c r="C98" s="1">
        <f t="shared" si="7"/>
        <v>-14.083238268843397</v>
      </c>
      <c r="D98" s="1">
        <f t="shared" si="8"/>
        <v>92.16</v>
      </c>
      <c r="E98" s="1">
        <f t="shared" si="9"/>
        <v>-1297.9112388566075</v>
      </c>
      <c r="F98" s="1">
        <f t="shared" si="10"/>
        <v>8493.4655999999995</v>
      </c>
      <c r="G98" s="1">
        <f t="shared" si="11"/>
        <v>-119615.49977302495</v>
      </c>
      <c r="I98" s="6">
        <v>70</v>
      </c>
      <c r="J98" s="6">
        <v>1.4481616158339063</v>
      </c>
      <c r="K98" s="6">
        <v>-2.1290738427226064E-2</v>
      </c>
      <c r="L98" s="6"/>
      <c r="M98" s="6"/>
      <c r="N98" s="6"/>
      <c r="O98" s="6"/>
      <c r="P98" s="6"/>
      <c r="Q98" s="6"/>
    </row>
    <row r="99" spans="1:17" x14ac:dyDescent="0.35">
      <c r="A99" s="1">
        <v>9.6999999999999993</v>
      </c>
      <c r="B99" s="1">
        <f t="shared" si="6"/>
        <v>1.4680664593762272</v>
      </c>
      <c r="C99" s="1">
        <f t="shared" si="7"/>
        <v>-14.240244655949402</v>
      </c>
      <c r="D99" s="1">
        <f t="shared" si="8"/>
        <v>94.089999999999989</v>
      </c>
      <c r="E99" s="1">
        <f t="shared" si="9"/>
        <v>-1339.864619678279</v>
      </c>
      <c r="F99" s="1">
        <f t="shared" si="10"/>
        <v>8852.9280999999974</v>
      </c>
      <c r="G99" s="1">
        <f t="shared" si="11"/>
        <v>-126067.86206552925</v>
      </c>
      <c r="I99" s="6">
        <v>71</v>
      </c>
      <c r="J99" s="6">
        <v>1.4512168333256117</v>
      </c>
      <c r="K99" s="6">
        <v>-2.2317561134878927E-2</v>
      </c>
      <c r="L99" s="6"/>
      <c r="M99" s="6"/>
      <c r="N99" s="6"/>
      <c r="O99" s="6"/>
      <c r="P99" s="6"/>
      <c r="Q99" s="6"/>
    </row>
    <row r="100" spans="1:17" x14ac:dyDescent="0.35">
      <c r="A100" s="1">
        <v>9.8000000000000007</v>
      </c>
      <c r="B100" s="1">
        <f t="shared" si="6"/>
        <v>1.4691074750318196</v>
      </c>
      <c r="C100" s="1">
        <f t="shared" si="7"/>
        <v>-14.397253255311833</v>
      </c>
      <c r="D100" s="1">
        <f t="shared" si="8"/>
        <v>96.04000000000002</v>
      </c>
      <c r="E100" s="1">
        <f t="shared" si="9"/>
        <v>-1382.7122026401487</v>
      </c>
      <c r="F100" s="1">
        <f t="shared" si="10"/>
        <v>9223.6816000000035</v>
      </c>
      <c r="G100" s="1">
        <f t="shared" si="11"/>
        <v>-132795.67994155991</v>
      </c>
      <c r="I100" s="6">
        <v>72</v>
      </c>
      <c r="J100" s="6">
        <v>1.4537990632633688</v>
      </c>
      <c r="K100" s="6">
        <v>-2.2927407042589998E-2</v>
      </c>
      <c r="L100" s="6"/>
      <c r="M100" s="6"/>
      <c r="N100" s="6"/>
      <c r="O100" s="6"/>
      <c r="P100" s="6"/>
      <c r="Q100" s="6"/>
    </row>
    <row r="101" spans="1:17" x14ac:dyDescent="0.35">
      <c r="A101" s="1">
        <v>9.9</v>
      </c>
      <c r="B101" s="1">
        <f t="shared" si="6"/>
        <v>1.4701276746370677</v>
      </c>
      <c r="C101" s="1">
        <f t="shared" si="7"/>
        <v>-14.55426397890697</v>
      </c>
      <c r="D101" s="1">
        <f t="shared" si="8"/>
        <v>98.01</v>
      </c>
      <c r="E101" s="1">
        <f t="shared" si="9"/>
        <v>-1426.4634125726723</v>
      </c>
      <c r="F101" s="1">
        <f t="shared" si="10"/>
        <v>9605.9601000000002</v>
      </c>
      <c r="G101" s="1">
        <f t="shared" si="11"/>
        <v>-139807.6790662476</v>
      </c>
      <c r="I101" s="6">
        <v>73</v>
      </c>
      <c r="J101" s="6">
        <v>1.4558912866881881</v>
      </c>
      <c r="K101" s="6">
        <v>-2.3100983550810916E-2</v>
      </c>
      <c r="L101" s="6"/>
      <c r="M101" s="6"/>
      <c r="N101" s="6"/>
      <c r="O101" s="6"/>
      <c r="P101" s="6"/>
      <c r="Q101" s="6"/>
    </row>
    <row r="102" spans="1:17" x14ac:dyDescent="0.35">
      <c r="A102" s="1">
        <v>10</v>
      </c>
      <c r="B102" s="1">
        <f t="shared" si="6"/>
        <v>1.4711276743037347</v>
      </c>
      <c r="C102" s="1">
        <f t="shared" si="7"/>
        <v>-14.711276743037347</v>
      </c>
      <c r="D102" s="1">
        <f t="shared" si="8"/>
        <v>100</v>
      </c>
      <c r="E102" s="1">
        <f t="shared" si="9"/>
        <v>-1471.1276743037347</v>
      </c>
      <c r="F102" s="1">
        <f t="shared" si="10"/>
        <v>10000</v>
      </c>
      <c r="G102" s="1">
        <f t="shared" si="11"/>
        <v>-147112.76743037347</v>
      </c>
      <c r="I102" s="6">
        <v>74</v>
      </c>
      <c r="J102" s="6">
        <v>1.4574822498030677</v>
      </c>
      <c r="K102" s="6">
        <v>-2.2824883861311873E-2</v>
      </c>
      <c r="L102" s="6"/>
      <c r="M102" s="6"/>
      <c r="N102" s="6"/>
      <c r="O102" s="6"/>
      <c r="P102" s="6"/>
      <c r="Q102" s="6"/>
    </row>
    <row r="103" spans="1:17" x14ac:dyDescent="0.35">
      <c r="I103" s="6">
        <v>75</v>
      </c>
      <c r="J103" s="6">
        <v>1.4585669971422579</v>
      </c>
      <c r="K103" s="6">
        <v>-2.2092112300329703E-2</v>
      </c>
      <c r="L103" s="6"/>
      <c r="M103" s="6"/>
      <c r="N103" s="6"/>
      <c r="O103" s="6"/>
      <c r="P103" s="6"/>
      <c r="Q103" s="6"/>
    </row>
    <row r="104" spans="1:17" x14ac:dyDescent="0.35">
      <c r="I104" s="6">
        <v>76</v>
      </c>
      <c r="J104" s="6">
        <v>1.459147405026517</v>
      </c>
      <c r="K104" s="6">
        <v>-2.0902610528294341E-2</v>
      </c>
      <c r="L104" s="6"/>
      <c r="M104" s="6"/>
      <c r="N104" s="6"/>
      <c r="O104" s="6"/>
      <c r="P104" s="6"/>
      <c r="Q104" s="6"/>
    </row>
    <row r="105" spans="1:17" x14ac:dyDescent="0.35">
      <c r="I105" s="6">
        <v>77</v>
      </c>
      <c r="J105" s="6">
        <v>1.4592327152753146</v>
      </c>
      <c r="K105" s="6">
        <v>-1.9263784554474972E-2</v>
      </c>
      <c r="L105" s="6"/>
      <c r="M105" s="6"/>
      <c r="N105" s="6"/>
      <c r="O105" s="6"/>
      <c r="P105" s="6"/>
      <c r="Q105" s="6"/>
    </row>
    <row r="106" spans="1:17" x14ac:dyDescent="0.35">
      <c r="I106" s="6">
        <v>78</v>
      </c>
      <c r="J106" s="6">
        <v>1.4588400691507886</v>
      </c>
      <c r="K106" s="6">
        <v>-1.7191032483911961E-2</v>
      </c>
      <c r="L106" s="6"/>
      <c r="M106" s="6"/>
      <c r="N106" s="6"/>
      <c r="O106" s="6"/>
      <c r="P106" s="6"/>
      <c r="Q106" s="6"/>
    </row>
    <row r="107" spans="1:17" x14ac:dyDescent="0.35">
      <c r="I107" s="6">
        <v>79</v>
      </c>
      <c r="J107" s="6">
        <v>1.4579950415098359</v>
      </c>
      <c r="K107" s="6">
        <v>-1.4708272930177513E-2</v>
      </c>
      <c r="L107" s="6"/>
      <c r="M107" s="6"/>
      <c r="N107" s="6"/>
      <c r="O107" s="6"/>
      <c r="P107" s="6"/>
      <c r="Q107" s="6"/>
    </row>
    <row r="108" spans="1:17" x14ac:dyDescent="0.35">
      <c r="I108" s="6">
        <v>80</v>
      </c>
      <c r="J108" s="6">
        <v>1.4567321751447189</v>
      </c>
      <c r="K108" s="6">
        <v>-1.1848474035620393E-2</v>
      </c>
      <c r="L108" s="6"/>
      <c r="M108" s="6"/>
      <c r="N108" s="6"/>
      <c r="O108" s="6"/>
      <c r="P108" s="6"/>
      <c r="Q108" s="6"/>
    </row>
    <row r="109" spans="1:17" x14ac:dyDescent="0.35">
      <c r="I109" s="6">
        <v>81</v>
      </c>
      <c r="J109" s="6">
        <v>1.4550955152934559</v>
      </c>
      <c r="K109" s="6">
        <v>-8.6541830453208402E-3</v>
      </c>
      <c r="L109" s="6"/>
      <c r="M109" s="6"/>
      <c r="N109" s="6"/>
      <c r="O109" s="6"/>
      <c r="P109" s="6"/>
      <c r="Q109" s="6"/>
    </row>
    <row r="110" spans="1:17" x14ac:dyDescent="0.35">
      <c r="I110" s="6">
        <v>82</v>
      </c>
      <c r="J110" s="6">
        <v>1.4531391443041279</v>
      </c>
      <c r="K110" s="6">
        <v>-5.1780563871264285E-3</v>
      </c>
      <c r="L110" s="6"/>
      <c r="M110" s="6"/>
      <c r="N110" s="6"/>
      <c r="O110" s="6"/>
      <c r="P110" s="6"/>
      <c r="Q110" s="6"/>
    </row>
    <row r="111" spans="1:17" x14ac:dyDescent="0.35">
      <c r="I111" s="6">
        <v>83</v>
      </c>
      <c r="J111" s="6">
        <v>1.4509277164384642</v>
      </c>
      <c r="K111" s="6">
        <v>-1.4833902143311928E-3</v>
      </c>
      <c r="L111" s="6"/>
      <c r="M111" s="6"/>
      <c r="N111" s="6"/>
      <c r="O111" s="6"/>
      <c r="P111" s="6"/>
      <c r="Q111" s="6"/>
    </row>
    <row r="112" spans="1:17" x14ac:dyDescent="0.35">
      <c r="I112" s="6">
        <v>84</v>
      </c>
      <c r="J112" s="6">
        <v>1.4485369928015359</v>
      </c>
      <c r="K112" s="6">
        <v>2.3553486283367508E-3</v>
      </c>
      <c r="L112" s="6"/>
      <c r="M112" s="6"/>
      <c r="N112" s="6"/>
      <c r="O112" s="6"/>
      <c r="P112" s="6"/>
      <c r="Q112" s="6"/>
    </row>
    <row r="113" spans="9:17" x14ac:dyDescent="0.35">
      <c r="I113" s="6">
        <v>85</v>
      </c>
      <c r="J113" s="6">
        <v>1.4460543763865346</v>
      </c>
      <c r="K113" s="6">
        <v>6.2519912502243535E-3</v>
      </c>
      <c r="L113" s="6"/>
      <c r="M113" s="6"/>
      <c r="N113" s="6"/>
      <c r="O113" s="6"/>
      <c r="P113" s="6"/>
      <c r="Q113" s="6"/>
    </row>
    <row r="114" spans="9:17" x14ac:dyDescent="0.35">
      <c r="I114" s="6">
        <v>86</v>
      </c>
      <c r="J114" s="6">
        <v>1.4435794472231791</v>
      </c>
      <c r="K114" s="6">
        <v>1.0108135004853303E-2</v>
      </c>
      <c r="L114" s="6"/>
      <c r="M114" s="6"/>
      <c r="N114" s="6"/>
      <c r="O114" s="6"/>
      <c r="P114" s="6"/>
      <c r="Q114" s="6"/>
    </row>
    <row r="115" spans="9:17" x14ac:dyDescent="0.35">
      <c r="I115" s="6">
        <v>87</v>
      </c>
      <c r="J115" s="6">
        <v>1.4412244976214872</v>
      </c>
      <c r="K115" s="6">
        <v>1.3812611452598711E-2</v>
      </c>
      <c r="L115" s="6"/>
      <c r="M115" s="6"/>
      <c r="N115" s="6"/>
      <c r="O115" s="6"/>
      <c r="P115" s="6"/>
      <c r="Q115" s="6"/>
    </row>
    <row r="116" spans="9:17" x14ac:dyDescent="0.35">
      <c r="I116" s="6">
        <v>88</v>
      </c>
      <c r="J116" s="6">
        <v>1.4391150675015822</v>
      </c>
      <c r="K116" s="6">
        <v>1.7240954023250987E-2</v>
      </c>
      <c r="L116" s="6"/>
      <c r="M116" s="6"/>
      <c r="N116" s="6"/>
      <c r="O116" s="6"/>
      <c r="P116" s="6"/>
      <c r="Q116" s="6"/>
    </row>
    <row r="117" spans="9:17" x14ac:dyDescent="0.35">
      <c r="I117" s="6">
        <v>89</v>
      </c>
      <c r="J117" s="6">
        <v>1.4373904798021186</v>
      </c>
      <c r="K117" s="6">
        <v>2.0254865402293376E-2</v>
      </c>
      <c r="L117" s="6"/>
      <c r="M117" s="6"/>
      <c r="N117" s="6"/>
      <c r="O117" s="6"/>
      <c r="P117" s="6"/>
      <c r="Q117" s="6"/>
    </row>
    <row r="118" spans="9:17" x14ac:dyDescent="0.35">
      <c r="I118" s="6">
        <v>90</v>
      </c>
      <c r="J118" s="6">
        <v>1.4362043759609868</v>
      </c>
      <c r="K118" s="6">
        <v>2.2701684662233657E-2</v>
      </c>
      <c r="L118" s="6"/>
      <c r="M118" s="6"/>
      <c r="N118" s="6"/>
      <c r="O118" s="6"/>
      <c r="P118" s="6"/>
      <c r="Q118" s="6"/>
    </row>
    <row r="119" spans="9:17" x14ac:dyDescent="0.35">
      <c r="I119" s="6">
        <v>91</v>
      </c>
      <c r="J119" s="6">
        <v>1.4357252514612213</v>
      </c>
      <c r="K119" s="6">
        <v>2.4413854159779591E-2</v>
      </c>
      <c r="L119" s="6"/>
      <c r="M119" s="6"/>
      <c r="N119" s="6"/>
      <c r="O119" s="6"/>
      <c r="P119" s="6"/>
      <c r="Q119" s="6"/>
    </row>
    <row r="120" spans="9:17" x14ac:dyDescent="0.35">
      <c r="I120" s="6">
        <v>92</v>
      </c>
      <c r="J120" s="6">
        <v>1.4361369914372517</v>
      </c>
      <c r="K120" s="6">
        <v>2.520838621628152E-2</v>
      </c>
      <c r="L120" s="6"/>
      <c r="M120" s="6"/>
      <c r="N120" s="6"/>
      <c r="O120" s="6"/>
      <c r="P120" s="6"/>
      <c r="Q120" s="6"/>
    </row>
    <row r="121" spans="9:17" x14ac:dyDescent="0.35">
      <c r="I121" s="6">
        <v>93</v>
      </c>
      <c r="J121" s="6">
        <v>1.4376394063357978</v>
      </c>
      <c r="K121" s="6">
        <v>2.4886329598642787E-2</v>
      </c>
      <c r="L121" s="6"/>
      <c r="M121" s="6"/>
      <c r="N121" s="6"/>
      <c r="O121" s="6"/>
      <c r="P121" s="6"/>
      <c r="Q121" s="6"/>
    </row>
    <row r="122" spans="9:17" x14ac:dyDescent="0.35">
      <c r="I122" s="6">
        <v>94</v>
      </c>
      <c r="J122" s="6">
        <v>1.4404487676276432</v>
      </c>
      <c r="K122" s="6">
        <v>2.3232235815021651E-2</v>
      </c>
      <c r="L122" s="6"/>
      <c r="M122" s="6"/>
      <c r="N122" s="6"/>
      <c r="O122" s="6"/>
      <c r="P122" s="6"/>
      <c r="Q122" s="6"/>
    </row>
    <row r="123" spans="9:17" x14ac:dyDescent="0.35">
      <c r="I123" s="6">
        <v>95</v>
      </c>
      <c r="J123" s="6">
        <v>1.4447983435649085</v>
      </c>
      <c r="K123" s="6">
        <v>2.0013625240388189E-2</v>
      </c>
      <c r="L123" s="6"/>
      <c r="M123" s="6"/>
      <c r="N123" s="6"/>
      <c r="O123" s="6"/>
      <c r="P123" s="6"/>
      <c r="Q123" s="6"/>
    </row>
    <row r="124" spans="9:17" x14ac:dyDescent="0.35">
      <c r="I124" s="6">
        <v>96</v>
      </c>
      <c r="J124" s="6">
        <v>1.4509389349813588</v>
      </c>
      <c r="K124" s="6">
        <v>1.498045308330398E-2</v>
      </c>
      <c r="L124" s="6"/>
      <c r="M124" s="6"/>
      <c r="N124" s="6"/>
      <c r="O124" s="6"/>
      <c r="P124" s="6"/>
      <c r="Q124" s="6"/>
    </row>
    <row r="125" spans="9:17" x14ac:dyDescent="0.35">
      <c r="I125" s="6">
        <v>97</v>
      </c>
      <c r="J125" s="6">
        <v>1.4591394111310834</v>
      </c>
      <c r="K125" s="6">
        <v>7.8645752067705299E-3</v>
      </c>
      <c r="L125" s="6"/>
      <c r="M125" s="6"/>
      <c r="N125" s="6"/>
      <c r="O125" s="6"/>
      <c r="P125" s="6"/>
      <c r="Q125" s="6"/>
    </row>
    <row r="126" spans="9:17" x14ac:dyDescent="0.35">
      <c r="I126" s="6">
        <v>98</v>
      </c>
      <c r="J126" s="6">
        <v>1.4696872455634278</v>
      </c>
      <c r="K126" s="6">
        <v>-1.6207861872006291E-3</v>
      </c>
      <c r="L126" s="6"/>
      <c r="M126" s="6"/>
      <c r="N126" s="6"/>
      <c r="O126" s="6"/>
      <c r="P126" s="6"/>
      <c r="Q126" s="6"/>
    </row>
    <row r="127" spans="9:17" x14ac:dyDescent="0.35">
      <c r="I127" s="6">
        <v>99</v>
      </c>
      <c r="J127" s="6">
        <v>1.4828890520308491</v>
      </c>
      <c r="K127" s="6">
        <v>-1.3781576999029488E-2</v>
      </c>
      <c r="L127" s="6"/>
      <c r="M127" s="6"/>
      <c r="N127" s="6"/>
      <c r="O127" s="6"/>
      <c r="P127" s="6"/>
      <c r="Q127" s="6"/>
    </row>
    <row r="128" spans="9:17" x14ac:dyDescent="0.35">
      <c r="I128" s="6">
        <v>100</v>
      </c>
      <c r="J128" s="6">
        <v>1.4990711204267129</v>
      </c>
      <c r="K128" s="6">
        <v>-2.8943445789645139E-2</v>
      </c>
      <c r="L128" s="6"/>
      <c r="M128" s="6"/>
      <c r="N128" s="6"/>
      <c r="O128" s="6"/>
      <c r="P128" s="6"/>
      <c r="Q128" s="6"/>
    </row>
    <row r="129" spans="9:17" ht="21.75" thickBot="1" x14ac:dyDescent="0.4">
      <c r="I129" s="7">
        <v>101</v>
      </c>
      <c r="J129" s="7">
        <v>1.5185799527515798</v>
      </c>
      <c r="K129" s="7">
        <v>-4.7452278447845053E-2</v>
      </c>
      <c r="L129" s="6"/>
      <c r="M129" s="6"/>
      <c r="N129" s="6"/>
      <c r="O129" s="6"/>
      <c r="P129" s="6"/>
      <c r="Q129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78B07-9C29-4695-936B-A60030464143}">
  <dimension ref="A1:Q129"/>
  <sheetViews>
    <sheetView topLeftCell="B1" workbookViewId="0">
      <selection activeCell="J6" sqref="J6"/>
    </sheetView>
  </sheetViews>
  <sheetFormatPr defaultColWidth="19" defaultRowHeight="21" x14ac:dyDescent="0.35"/>
  <cols>
    <col min="1" max="16384" width="19" style="1"/>
  </cols>
  <sheetData>
    <row r="1" spans="1:17" x14ac:dyDescent="0.35">
      <c r="A1" s="6" t="s">
        <v>31</v>
      </c>
      <c r="B1" s="6" t="s">
        <v>33</v>
      </c>
      <c r="C1" s="6" t="s">
        <v>31</v>
      </c>
      <c r="D1" s="6" t="s">
        <v>32</v>
      </c>
      <c r="E1" s="6" t="s">
        <v>34</v>
      </c>
      <c r="F1" s="6" t="s">
        <v>38</v>
      </c>
      <c r="G1" s="6" t="s">
        <v>40</v>
      </c>
      <c r="I1" s="6" t="s">
        <v>0</v>
      </c>
      <c r="J1" s="6"/>
      <c r="K1" s="6"/>
      <c r="L1" s="6"/>
      <c r="M1" s="6"/>
      <c r="N1" s="6"/>
      <c r="O1" s="6"/>
      <c r="P1" s="6"/>
      <c r="Q1" s="6"/>
    </row>
    <row r="2" spans="1:17" ht="21.75" thickBot="1" x14ac:dyDescent="0.4">
      <c r="A2" s="1">
        <v>0</v>
      </c>
      <c r="B2" s="1">
        <f>ATAN(A2)</f>
        <v>0</v>
      </c>
      <c r="C2" s="1">
        <f>A2</f>
        <v>0</v>
      </c>
      <c r="D2" s="1">
        <f>A2^2</f>
        <v>0</v>
      </c>
      <c r="E2" s="1">
        <f>A2^3</f>
        <v>0</v>
      </c>
      <c r="F2" s="1">
        <f>-B2*A2^4</f>
        <v>0</v>
      </c>
      <c r="G2" s="1">
        <f>-B2*A2^5</f>
        <v>0</v>
      </c>
      <c r="I2" s="6"/>
      <c r="J2" s="6"/>
      <c r="K2" s="6"/>
      <c r="L2" s="6"/>
      <c r="M2" s="6"/>
      <c r="N2" s="6"/>
      <c r="O2" s="6"/>
      <c r="P2" s="6"/>
      <c r="Q2" s="6"/>
    </row>
    <row r="3" spans="1:17" x14ac:dyDescent="0.35">
      <c r="A3" s="1">
        <v>0.1</v>
      </c>
      <c r="B3" s="1">
        <f t="shared" ref="B3:B66" si="0">ATAN(A3)</f>
        <v>9.9668652491162038E-2</v>
      </c>
      <c r="C3" s="1">
        <f t="shared" ref="C3:C66" si="1">A3</f>
        <v>0.1</v>
      </c>
      <c r="D3" s="1">
        <f t="shared" ref="D3:D66" si="2">A3^2</f>
        <v>1.0000000000000002E-2</v>
      </c>
      <c r="E3" s="1">
        <f t="shared" ref="E3:E66" si="3">A3^3</f>
        <v>1.0000000000000002E-3</v>
      </c>
      <c r="F3" s="1">
        <f t="shared" ref="F3:F66" si="4">-B3*A3^4</f>
        <v>-9.9668652491162085E-6</v>
      </c>
      <c r="G3" s="1">
        <f t="shared" ref="G3:G66" si="5">-B3*A3^5</f>
        <v>-9.9668652491162107E-7</v>
      </c>
      <c r="I3" s="2" t="s">
        <v>1</v>
      </c>
      <c r="J3" s="2"/>
      <c r="K3" s="6"/>
      <c r="L3" s="6"/>
      <c r="M3" s="6"/>
      <c r="N3" s="6"/>
      <c r="O3" s="6"/>
      <c r="P3" s="6"/>
      <c r="Q3" s="6"/>
    </row>
    <row r="4" spans="1:17" x14ac:dyDescent="0.35">
      <c r="A4" s="1">
        <v>0.2</v>
      </c>
      <c r="B4" s="1">
        <f t="shared" si="0"/>
        <v>0.19739555984988078</v>
      </c>
      <c r="C4" s="1">
        <f t="shared" si="1"/>
        <v>0.2</v>
      </c>
      <c r="D4" s="1">
        <f t="shared" si="2"/>
        <v>4.0000000000000008E-2</v>
      </c>
      <c r="E4" s="1">
        <f t="shared" si="3"/>
        <v>8.0000000000000019E-3</v>
      </c>
      <c r="F4" s="1">
        <f t="shared" si="4"/>
        <v>-3.1583289575980937E-4</v>
      </c>
      <c r="G4" s="1">
        <f t="shared" si="5"/>
        <v>-6.3166579151961887E-5</v>
      </c>
      <c r="I4" s="6" t="s">
        <v>2</v>
      </c>
      <c r="J4" s="6">
        <v>0.99969801434274908</v>
      </c>
      <c r="K4" s="6"/>
      <c r="L4" s="6"/>
      <c r="M4" s="6"/>
      <c r="N4" s="6"/>
      <c r="O4" s="6"/>
      <c r="P4" s="6"/>
      <c r="Q4" s="6"/>
    </row>
    <row r="5" spans="1:17" x14ac:dyDescent="0.35">
      <c r="A5" s="1">
        <v>0.3</v>
      </c>
      <c r="B5" s="1">
        <f t="shared" si="0"/>
        <v>0.2914567944778671</v>
      </c>
      <c r="C5" s="1">
        <f t="shared" si="1"/>
        <v>0.3</v>
      </c>
      <c r="D5" s="1">
        <f t="shared" si="2"/>
        <v>0.09</v>
      </c>
      <c r="E5" s="1">
        <f t="shared" si="3"/>
        <v>2.7E-2</v>
      </c>
      <c r="F5" s="1">
        <f t="shared" si="4"/>
        <v>-2.3608000352707235E-3</v>
      </c>
      <c r="G5" s="1">
        <f t="shared" si="5"/>
        <v>-7.0824001058121706E-4</v>
      </c>
      <c r="I5" s="6" t="s">
        <v>3</v>
      </c>
      <c r="J5" s="6">
        <v>0.99939611988083532</v>
      </c>
      <c r="K5" s="6"/>
      <c r="L5" s="6"/>
      <c r="M5" s="6"/>
      <c r="N5" s="6"/>
      <c r="O5" s="6"/>
      <c r="P5" s="6"/>
      <c r="Q5" s="6"/>
    </row>
    <row r="6" spans="1:17" x14ac:dyDescent="0.35">
      <c r="A6" s="1">
        <v>0.4</v>
      </c>
      <c r="B6" s="1">
        <f t="shared" si="0"/>
        <v>0.3805063771123649</v>
      </c>
      <c r="C6" s="1">
        <f t="shared" si="1"/>
        <v>0.4</v>
      </c>
      <c r="D6" s="1">
        <f t="shared" si="2"/>
        <v>0.16000000000000003</v>
      </c>
      <c r="E6" s="1">
        <f t="shared" si="3"/>
        <v>6.4000000000000015E-2</v>
      </c>
      <c r="F6" s="1">
        <f t="shared" si="4"/>
        <v>-9.7409632540765463E-3</v>
      </c>
      <c r="G6" s="1">
        <f t="shared" si="5"/>
        <v>-3.896385301630619E-3</v>
      </c>
      <c r="I6" s="6" t="s">
        <v>4</v>
      </c>
      <c r="J6" s="6">
        <v>0.99936433671666902</v>
      </c>
      <c r="K6" s="6"/>
      <c r="L6" s="6"/>
      <c r="M6" s="6"/>
      <c r="N6" s="6"/>
      <c r="O6" s="6"/>
      <c r="P6" s="6"/>
      <c r="Q6" s="6"/>
    </row>
    <row r="7" spans="1:17" x14ac:dyDescent="0.35">
      <c r="A7" s="1">
        <v>0.5</v>
      </c>
      <c r="B7" s="1">
        <f t="shared" si="0"/>
        <v>0.46364760900080609</v>
      </c>
      <c r="C7" s="1">
        <f t="shared" si="1"/>
        <v>0.5</v>
      </c>
      <c r="D7" s="1">
        <f t="shared" si="2"/>
        <v>0.25</v>
      </c>
      <c r="E7" s="1">
        <f t="shared" si="3"/>
        <v>0.125</v>
      </c>
      <c r="F7" s="1">
        <f t="shared" si="4"/>
        <v>-2.8977975562550381E-2</v>
      </c>
      <c r="G7" s="1">
        <f t="shared" si="5"/>
        <v>-1.448898778127519E-2</v>
      </c>
      <c r="I7" s="6" t="s">
        <v>5</v>
      </c>
      <c r="J7" s="6">
        <v>8.2371623762909924E-3</v>
      </c>
      <c r="K7" s="6"/>
      <c r="L7" s="6"/>
      <c r="M7" s="6"/>
      <c r="N7" s="6"/>
      <c r="O7" s="6"/>
      <c r="P7" s="6"/>
      <c r="Q7" s="6"/>
    </row>
    <row r="8" spans="1:17" ht="21.75" thickBot="1" x14ac:dyDescent="0.4">
      <c r="A8" s="1">
        <v>0.6</v>
      </c>
      <c r="B8" s="1">
        <f t="shared" si="0"/>
        <v>0.54041950027058416</v>
      </c>
      <c r="C8" s="1">
        <f t="shared" si="1"/>
        <v>0.6</v>
      </c>
      <c r="D8" s="1">
        <f t="shared" si="2"/>
        <v>0.36</v>
      </c>
      <c r="E8" s="1">
        <f t="shared" si="3"/>
        <v>0.216</v>
      </c>
      <c r="F8" s="1">
        <f t="shared" si="4"/>
        <v>-7.0038367235067706E-2</v>
      </c>
      <c r="G8" s="1">
        <f t="shared" si="5"/>
        <v>-4.2023020341040621E-2</v>
      </c>
      <c r="I8" s="7" t="s">
        <v>6</v>
      </c>
      <c r="J8" s="7">
        <v>101</v>
      </c>
      <c r="K8" s="6"/>
      <c r="L8" s="6"/>
      <c r="M8" s="6"/>
      <c r="N8" s="6"/>
      <c r="O8" s="6"/>
      <c r="P8" s="6"/>
      <c r="Q8" s="6"/>
    </row>
    <row r="9" spans="1:17" x14ac:dyDescent="0.35">
      <c r="A9" s="1">
        <v>0.7</v>
      </c>
      <c r="B9" s="1">
        <f t="shared" si="0"/>
        <v>0.61072596438920856</v>
      </c>
      <c r="C9" s="1">
        <f t="shared" si="1"/>
        <v>0.7</v>
      </c>
      <c r="D9" s="1">
        <f t="shared" si="2"/>
        <v>0.48999999999999994</v>
      </c>
      <c r="E9" s="1">
        <f t="shared" si="3"/>
        <v>0.34299999999999992</v>
      </c>
      <c r="F9" s="1">
        <f t="shared" si="4"/>
        <v>-0.14663530404984892</v>
      </c>
      <c r="G9" s="1">
        <f t="shared" si="5"/>
        <v>-0.10264471283489425</v>
      </c>
      <c r="I9" s="6"/>
      <c r="J9" s="6"/>
      <c r="K9" s="6"/>
      <c r="L9" s="6"/>
      <c r="M9" s="6"/>
      <c r="N9" s="6"/>
      <c r="O9" s="6"/>
      <c r="P9" s="6"/>
      <c r="Q9" s="6"/>
    </row>
    <row r="10" spans="1:17" ht="21.75" thickBot="1" x14ac:dyDescent="0.4">
      <c r="A10" s="1">
        <v>0.8</v>
      </c>
      <c r="B10" s="1">
        <f t="shared" si="0"/>
        <v>0.67474094222355274</v>
      </c>
      <c r="C10" s="1">
        <f t="shared" si="1"/>
        <v>0.8</v>
      </c>
      <c r="D10" s="1">
        <f t="shared" si="2"/>
        <v>0.64000000000000012</v>
      </c>
      <c r="E10" s="1">
        <f t="shared" si="3"/>
        <v>0.51200000000000012</v>
      </c>
      <c r="F10" s="1">
        <f t="shared" si="4"/>
        <v>-0.2763738899347673</v>
      </c>
      <c r="G10" s="1">
        <f t="shared" si="5"/>
        <v>-0.2210991119478139</v>
      </c>
      <c r="I10" s="6" t="s">
        <v>7</v>
      </c>
      <c r="J10" s="6"/>
      <c r="K10" s="6"/>
      <c r="L10" s="6"/>
      <c r="M10" s="6"/>
      <c r="N10" s="6"/>
      <c r="O10" s="6"/>
      <c r="P10" s="6"/>
      <c r="Q10" s="6"/>
    </row>
    <row r="11" spans="1:17" x14ac:dyDescent="0.35">
      <c r="A11" s="1">
        <v>0.9</v>
      </c>
      <c r="B11" s="1">
        <f t="shared" si="0"/>
        <v>0.73281510178650655</v>
      </c>
      <c r="C11" s="1">
        <f t="shared" si="1"/>
        <v>0.9</v>
      </c>
      <c r="D11" s="1">
        <f t="shared" si="2"/>
        <v>0.81</v>
      </c>
      <c r="E11" s="1">
        <f t="shared" si="3"/>
        <v>0.72900000000000009</v>
      </c>
      <c r="F11" s="1">
        <f t="shared" si="4"/>
        <v>-0.48079998828212706</v>
      </c>
      <c r="G11" s="1">
        <f t="shared" si="5"/>
        <v>-0.43271998945391438</v>
      </c>
      <c r="I11" s="4"/>
      <c r="J11" s="4" t="s">
        <v>12</v>
      </c>
      <c r="K11" s="4" t="s">
        <v>13</v>
      </c>
      <c r="L11" s="4" t="s">
        <v>14</v>
      </c>
      <c r="M11" s="4" t="s">
        <v>15</v>
      </c>
      <c r="N11" s="4" t="s">
        <v>16</v>
      </c>
      <c r="O11" s="6"/>
      <c r="P11" s="6"/>
      <c r="Q11" s="6"/>
    </row>
    <row r="12" spans="1:17" x14ac:dyDescent="0.35">
      <c r="A12" s="1">
        <v>1</v>
      </c>
      <c r="B12" s="1">
        <f t="shared" si="0"/>
        <v>0.78539816339744828</v>
      </c>
      <c r="C12" s="1">
        <f t="shared" si="1"/>
        <v>1</v>
      </c>
      <c r="D12" s="1">
        <f t="shared" si="2"/>
        <v>1</v>
      </c>
      <c r="E12" s="1">
        <f t="shared" si="3"/>
        <v>1</v>
      </c>
      <c r="F12" s="1">
        <f t="shared" si="4"/>
        <v>-0.78539816339744828</v>
      </c>
      <c r="G12" s="1">
        <f t="shared" si="5"/>
        <v>-0.78539816339744828</v>
      </c>
      <c r="I12" s="6" t="s">
        <v>8</v>
      </c>
      <c r="J12" s="6">
        <v>5</v>
      </c>
      <c r="K12" s="6">
        <v>10.667577004328354</v>
      </c>
      <c r="L12" s="6">
        <v>2.1335154008656709</v>
      </c>
      <c r="M12" s="6">
        <v>31444.198401494108</v>
      </c>
      <c r="N12" s="6">
        <v>3.184826893818535E-151</v>
      </c>
      <c r="O12" s="6"/>
      <c r="P12" s="6"/>
      <c r="Q12" s="6"/>
    </row>
    <row r="13" spans="1:17" x14ac:dyDescent="0.35">
      <c r="A13" s="1">
        <v>1.1000000000000001</v>
      </c>
      <c r="B13" s="1">
        <f t="shared" si="0"/>
        <v>0.83298126667443173</v>
      </c>
      <c r="C13" s="1">
        <f t="shared" si="1"/>
        <v>1.1000000000000001</v>
      </c>
      <c r="D13" s="1">
        <f t="shared" si="2"/>
        <v>1.2100000000000002</v>
      </c>
      <c r="E13" s="1">
        <f t="shared" si="3"/>
        <v>1.3310000000000004</v>
      </c>
      <c r="F13" s="1">
        <f t="shared" si="4"/>
        <v>-1.2195678725380359</v>
      </c>
      <c r="G13" s="1">
        <f t="shared" si="5"/>
        <v>-1.3415246597918395</v>
      </c>
      <c r="I13" s="6" t="s">
        <v>9</v>
      </c>
      <c r="J13" s="6">
        <v>95</v>
      </c>
      <c r="K13" s="6">
        <v>6.4458301812714671E-3</v>
      </c>
      <c r="L13" s="6">
        <v>6.7850844013383864E-5</v>
      </c>
      <c r="M13" s="6"/>
      <c r="N13" s="6"/>
      <c r="O13" s="6"/>
      <c r="P13" s="6"/>
      <c r="Q13" s="6"/>
    </row>
    <row r="14" spans="1:17" ht="21.75" thickBot="1" x14ac:dyDescent="0.4">
      <c r="A14" s="1">
        <v>1.2</v>
      </c>
      <c r="B14" s="1">
        <f t="shared" si="0"/>
        <v>0.87605805059819342</v>
      </c>
      <c r="C14" s="1">
        <f t="shared" si="1"/>
        <v>1.2</v>
      </c>
      <c r="D14" s="1">
        <f t="shared" si="2"/>
        <v>1.44</v>
      </c>
      <c r="E14" s="1">
        <f t="shared" si="3"/>
        <v>1.728</v>
      </c>
      <c r="F14" s="1">
        <f t="shared" si="4"/>
        <v>-1.8165939737204138</v>
      </c>
      <c r="G14" s="1">
        <f t="shared" si="5"/>
        <v>-2.1799127684644963</v>
      </c>
      <c r="I14" s="7" t="s">
        <v>10</v>
      </c>
      <c r="J14" s="7">
        <v>100</v>
      </c>
      <c r="K14" s="7">
        <v>10.674022834509625</v>
      </c>
      <c r="L14" s="7"/>
      <c r="M14" s="7"/>
      <c r="N14" s="7"/>
      <c r="O14" s="6"/>
      <c r="P14" s="6"/>
      <c r="Q14" s="6"/>
    </row>
    <row r="15" spans="1:17" ht="21.75" thickBot="1" x14ac:dyDescent="0.4">
      <c r="A15" s="1">
        <v>1.3</v>
      </c>
      <c r="B15" s="1">
        <f t="shared" si="0"/>
        <v>0.91510070055336046</v>
      </c>
      <c r="C15" s="1">
        <f t="shared" si="1"/>
        <v>1.3</v>
      </c>
      <c r="D15" s="1">
        <f t="shared" si="2"/>
        <v>1.6900000000000002</v>
      </c>
      <c r="E15" s="1">
        <f t="shared" si="3"/>
        <v>2.1970000000000005</v>
      </c>
      <c r="F15" s="1">
        <f t="shared" si="4"/>
        <v>-2.6136191108504532</v>
      </c>
      <c r="G15" s="1">
        <f t="shared" si="5"/>
        <v>-3.3977048441055895</v>
      </c>
      <c r="I15" s="6"/>
      <c r="J15" s="6"/>
      <c r="K15" s="6"/>
      <c r="L15" s="6"/>
      <c r="M15" s="6"/>
      <c r="N15" s="6"/>
      <c r="O15" s="6"/>
      <c r="P15" s="6"/>
      <c r="Q15" s="6"/>
    </row>
    <row r="16" spans="1:17" x14ac:dyDescent="0.35">
      <c r="A16" s="1">
        <v>1.4</v>
      </c>
      <c r="B16" s="1">
        <f t="shared" si="0"/>
        <v>0.95054684081207508</v>
      </c>
      <c r="C16" s="1">
        <f t="shared" si="1"/>
        <v>1.4</v>
      </c>
      <c r="D16" s="1">
        <f t="shared" si="2"/>
        <v>1.9599999999999997</v>
      </c>
      <c r="E16" s="1">
        <f t="shared" si="3"/>
        <v>2.7439999999999993</v>
      </c>
      <c r="F16" s="1">
        <f t="shared" si="4"/>
        <v>-3.6516207436636665</v>
      </c>
      <c r="G16" s="1">
        <f t="shared" si="5"/>
        <v>-5.1122690411291325</v>
      </c>
      <c r="I16" s="4"/>
      <c r="J16" s="4" t="s">
        <v>17</v>
      </c>
      <c r="K16" s="4" t="s">
        <v>5</v>
      </c>
      <c r="L16" s="4" t="s">
        <v>18</v>
      </c>
      <c r="M16" s="4" t="s">
        <v>19</v>
      </c>
      <c r="N16" s="4" t="s">
        <v>20</v>
      </c>
      <c r="O16" s="4" t="s">
        <v>21</v>
      </c>
      <c r="P16" s="4" t="s">
        <v>22</v>
      </c>
      <c r="Q16" s="4" t="s">
        <v>23</v>
      </c>
    </row>
    <row r="17" spans="1:17" x14ac:dyDescent="0.35">
      <c r="A17" s="1">
        <v>1.5</v>
      </c>
      <c r="B17" s="1">
        <f t="shared" si="0"/>
        <v>0.98279372324732905</v>
      </c>
      <c r="C17" s="1">
        <f t="shared" si="1"/>
        <v>1.5</v>
      </c>
      <c r="D17" s="1">
        <f t="shared" si="2"/>
        <v>2.25</v>
      </c>
      <c r="E17" s="1">
        <f t="shared" si="3"/>
        <v>3.375</v>
      </c>
      <c r="F17" s="1">
        <f t="shared" si="4"/>
        <v>-4.9753932239396033</v>
      </c>
      <c r="G17" s="1">
        <f t="shared" si="5"/>
        <v>-7.4630898359094049</v>
      </c>
      <c r="I17" s="6" t="s">
        <v>11</v>
      </c>
      <c r="J17" s="6">
        <v>1.1811691365206656E-2</v>
      </c>
      <c r="K17" s="6">
        <v>4.5232946356986367E-3</v>
      </c>
      <c r="L17" s="6">
        <v>2.6113026712844905</v>
      </c>
      <c r="M17" s="6">
        <v>1.0482964319809735E-2</v>
      </c>
      <c r="N17" s="6">
        <v>2.8318161505349049E-3</v>
      </c>
      <c r="O17" s="6">
        <v>2.0791566579878407E-2</v>
      </c>
      <c r="P17" s="6">
        <v>2.8318161505349049E-3</v>
      </c>
      <c r="Q17" s="6">
        <v>2.0791566579878407E-2</v>
      </c>
    </row>
    <row r="18" spans="1:17" x14ac:dyDescent="0.35">
      <c r="A18" s="1">
        <v>1.6</v>
      </c>
      <c r="B18" s="1">
        <f t="shared" si="0"/>
        <v>1.0121970114513341</v>
      </c>
      <c r="C18" s="1">
        <f t="shared" si="1"/>
        <v>1.6</v>
      </c>
      <c r="D18" s="1">
        <f t="shared" si="2"/>
        <v>2.5600000000000005</v>
      </c>
      <c r="E18" s="1">
        <f t="shared" si="3"/>
        <v>4.096000000000001</v>
      </c>
      <c r="F18" s="1">
        <f t="shared" si="4"/>
        <v>-6.6335343342474662</v>
      </c>
      <c r="G18" s="1">
        <f t="shared" si="5"/>
        <v>-10.613654934795948</v>
      </c>
      <c r="I18" s="6" t="s">
        <v>31</v>
      </c>
      <c r="J18" s="6">
        <v>1.0588807093208037</v>
      </c>
      <c r="K18" s="6">
        <v>9.3120560469350782E-3</v>
      </c>
      <c r="L18" s="6">
        <v>113.71073197839249</v>
      </c>
      <c r="M18" s="6">
        <v>2.5305463110955348E-103</v>
      </c>
      <c r="N18" s="6">
        <v>1.0403939407089264</v>
      </c>
      <c r="O18" s="6">
        <v>1.077367477932681</v>
      </c>
      <c r="P18" s="6">
        <v>1.0403939407089264</v>
      </c>
      <c r="Q18" s="6">
        <v>1.077367477932681</v>
      </c>
    </row>
    <row r="19" spans="1:17" x14ac:dyDescent="0.35">
      <c r="A19" s="1">
        <v>1.7</v>
      </c>
      <c r="B19" s="1">
        <f t="shared" si="0"/>
        <v>1.0390722595360911</v>
      </c>
      <c r="C19" s="1">
        <f t="shared" si="1"/>
        <v>1.7</v>
      </c>
      <c r="D19" s="1">
        <f t="shared" si="2"/>
        <v>2.8899999999999997</v>
      </c>
      <c r="E19" s="1">
        <f t="shared" si="3"/>
        <v>4.9129999999999994</v>
      </c>
      <c r="F19" s="1">
        <f t="shared" si="4"/>
        <v>-8.6784354188713841</v>
      </c>
      <c r="G19" s="1">
        <f t="shared" si="5"/>
        <v>-14.753340212081353</v>
      </c>
      <c r="I19" s="6" t="s">
        <v>32</v>
      </c>
      <c r="J19" s="6">
        <v>-0.3571487009642168</v>
      </c>
      <c r="K19" s="6">
        <v>5.8247756029534779E-3</v>
      </c>
      <c r="L19" s="6">
        <v>-61.315443771451555</v>
      </c>
      <c r="M19" s="6">
        <v>3.3510616503825324E-78</v>
      </c>
      <c r="N19" s="6">
        <v>-0.36871234257517455</v>
      </c>
      <c r="O19" s="6">
        <v>-0.34558505935325906</v>
      </c>
      <c r="P19" s="6">
        <v>-0.36871234257517455</v>
      </c>
      <c r="Q19" s="6">
        <v>-0.34558505935325906</v>
      </c>
    </row>
    <row r="20" spans="1:17" x14ac:dyDescent="0.35">
      <c r="A20" s="1">
        <v>1.8</v>
      </c>
      <c r="B20" s="1">
        <f t="shared" si="0"/>
        <v>1.0636978224025597</v>
      </c>
      <c r="C20" s="1">
        <f t="shared" si="1"/>
        <v>1.8</v>
      </c>
      <c r="D20" s="1">
        <f t="shared" si="2"/>
        <v>3.24</v>
      </c>
      <c r="E20" s="1">
        <f t="shared" si="3"/>
        <v>5.8320000000000007</v>
      </c>
      <c r="F20" s="1">
        <f t="shared" si="4"/>
        <v>-11.166274260453113</v>
      </c>
      <c r="G20" s="1">
        <f t="shared" si="5"/>
        <v>-20.099293668815605</v>
      </c>
      <c r="I20" s="6" t="s">
        <v>34</v>
      </c>
      <c r="J20" s="6">
        <v>5.8507800454401439E-2</v>
      </c>
      <c r="K20" s="6">
        <v>1.3839403473571478E-3</v>
      </c>
      <c r="L20" s="6">
        <v>42.276244468290344</v>
      </c>
      <c r="M20" s="6">
        <v>2.0763698115225698E-63</v>
      </c>
      <c r="N20" s="6">
        <v>5.5760331491018916E-2</v>
      </c>
      <c r="O20" s="6">
        <v>6.1255269417783961E-2</v>
      </c>
      <c r="P20" s="6">
        <v>5.5760331491018916E-2</v>
      </c>
      <c r="Q20" s="6">
        <v>6.1255269417783961E-2</v>
      </c>
    </row>
    <row r="21" spans="1:17" x14ac:dyDescent="0.35">
      <c r="A21" s="1">
        <v>1.9</v>
      </c>
      <c r="B21" s="1">
        <f t="shared" si="0"/>
        <v>1.0863183977578734</v>
      </c>
      <c r="C21" s="1">
        <f t="shared" si="1"/>
        <v>1.9</v>
      </c>
      <c r="D21" s="1">
        <f t="shared" si="2"/>
        <v>3.61</v>
      </c>
      <c r="E21" s="1">
        <f t="shared" si="3"/>
        <v>6.8589999999999991</v>
      </c>
      <c r="F21" s="1">
        <f t="shared" si="4"/>
        <v>-14.157009991420383</v>
      </c>
      <c r="G21" s="1">
        <f t="shared" si="5"/>
        <v>-26.898318983698726</v>
      </c>
      <c r="I21" s="6" t="s">
        <v>38</v>
      </c>
      <c r="J21" s="6">
        <v>3.2515541859993551E-3</v>
      </c>
      <c r="K21" s="6">
        <v>1.017942079908202E-4</v>
      </c>
      <c r="L21" s="6">
        <v>31.942428259696072</v>
      </c>
      <c r="M21" s="6">
        <v>1.3221178237343709E-52</v>
      </c>
      <c r="N21" s="6">
        <v>3.0494671324345318E-3</v>
      </c>
      <c r="O21" s="6">
        <v>3.4536412395641783E-3</v>
      </c>
      <c r="P21" s="6">
        <v>3.0494671324345318E-3</v>
      </c>
      <c r="Q21" s="6">
        <v>3.4536412395641783E-3</v>
      </c>
    </row>
    <row r="22" spans="1:17" ht="21.75" thickBot="1" x14ac:dyDescent="0.4">
      <c r="A22" s="1">
        <v>2</v>
      </c>
      <c r="B22" s="1">
        <f t="shared" si="0"/>
        <v>1.1071487177940904</v>
      </c>
      <c r="C22" s="1">
        <f t="shared" si="1"/>
        <v>2</v>
      </c>
      <c r="D22" s="1">
        <f t="shared" si="2"/>
        <v>4</v>
      </c>
      <c r="E22" s="1">
        <f t="shared" si="3"/>
        <v>8</v>
      </c>
      <c r="F22" s="1">
        <f t="shared" si="4"/>
        <v>-17.714379484705447</v>
      </c>
      <c r="G22" s="1">
        <f t="shared" si="5"/>
        <v>-35.428758969410893</v>
      </c>
      <c r="I22" s="7" t="s">
        <v>40</v>
      </c>
      <c r="J22" s="7">
        <v>-1.0828219723480494E-4</v>
      </c>
      <c r="K22" s="7">
        <v>4.1561992074465925E-6</v>
      </c>
      <c r="L22" s="7">
        <v>-26.053177874823117</v>
      </c>
      <c r="M22" s="7">
        <v>4.7055837086903088E-45</v>
      </c>
      <c r="N22" s="7">
        <v>-1.1653329588215704E-4</v>
      </c>
      <c r="O22" s="7">
        <v>-1.0003109858745284E-4</v>
      </c>
      <c r="P22" s="7">
        <v>-1.1653329588215704E-4</v>
      </c>
      <c r="Q22" s="7">
        <v>-1.0003109858745284E-4</v>
      </c>
    </row>
    <row r="23" spans="1:17" x14ac:dyDescent="0.35">
      <c r="A23" s="1">
        <v>2.1</v>
      </c>
      <c r="B23" s="1">
        <f t="shared" si="0"/>
        <v>1.1263771168937977</v>
      </c>
      <c r="C23" s="1">
        <f t="shared" si="1"/>
        <v>2.1</v>
      </c>
      <c r="D23" s="1">
        <f t="shared" si="2"/>
        <v>4.41</v>
      </c>
      <c r="E23" s="1">
        <f t="shared" si="3"/>
        <v>9.261000000000001</v>
      </c>
      <c r="F23" s="1">
        <f t="shared" si="4"/>
        <v>-21.905894807062268</v>
      </c>
      <c r="G23" s="1">
        <f t="shared" si="5"/>
        <v>-46.002379094830765</v>
      </c>
      <c r="I23" s="6"/>
      <c r="J23" s="6"/>
      <c r="K23" s="6"/>
      <c r="L23" s="6"/>
      <c r="M23" s="6"/>
      <c r="N23" s="6"/>
      <c r="O23" s="6"/>
      <c r="P23" s="6"/>
      <c r="Q23" s="6"/>
    </row>
    <row r="24" spans="1:17" x14ac:dyDescent="0.35">
      <c r="A24" s="1">
        <v>2.2000000000000002</v>
      </c>
      <c r="B24" s="1">
        <f t="shared" si="0"/>
        <v>1.1441688336680205</v>
      </c>
      <c r="C24" s="1">
        <f t="shared" si="1"/>
        <v>2.2000000000000002</v>
      </c>
      <c r="D24" s="1">
        <f t="shared" si="2"/>
        <v>4.8400000000000007</v>
      </c>
      <c r="E24" s="1">
        <f t="shared" si="3"/>
        <v>10.648000000000003</v>
      </c>
      <c r="F24" s="1">
        <f t="shared" si="4"/>
        <v>-26.802841429973586</v>
      </c>
      <c r="G24" s="1">
        <f t="shared" si="5"/>
        <v>-58.966251145941897</v>
      </c>
      <c r="I24" s="6"/>
      <c r="J24" s="6"/>
      <c r="K24" s="6"/>
      <c r="L24" s="6"/>
      <c r="M24" s="6"/>
      <c r="N24" s="6"/>
      <c r="O24" s="6"/>
      <c r="P24" s="6"/>
      <c r="Q24" s="6"/>
    </row>
    <row r="25" spans="1:17" x14ac:dyDescent="0.35">
      <c r="A25" s="1">
        <v>2.2999999999999998</v>
      </c>
      <c r="B25" s="1">
        <f t="shared" si="0"/>
        <v>1.1606689862534056</v>
      </c>
      <c r="C25" s="1">
        <f t="shared" si="1"/>
        <v>2.2999999999999998</v>
      </c>
      <c r="D25" s="1">
        <f t="shared" si="2"/>
        <v>5.2899999999999991</v>
      </c>
      <c r="E25" s="1">
        <f t="shared" si="3"/>
        <v>12.166999999999996</v>
      </c>
      <c r="F25" s="1">
        <f t="shared" si="4"/>
        <v>-32.480276978213915</v>
      </c>
      <c r="G25" s="1">
        <f t="shared" si="5"/>
        <v>-74.704637049892014</v>
      </c>
      <c r="I25" s="6"/>
      <c r="J25" s="6"/>
      <c r="K25" s="6"/>
      <c r="L25" s="6"/>
      <c r="M25" s="6"/>
      <c r="N25" s="6"/>
      <c r="O25" s="6"/>
      <c r="P25" s="6"/>
      <c r="Q25" s="6"/>
    </row>
    <row r="26" spans="1:17" x14ac:dyDescent="0.35">
      <c r="A26" s="1">
        <v>2.4</v>
      </c>
      <c r="B26" s="1">
        <f t="shared" si="0"/>
        <v>1.176005207095135</v>
      </c>
      <c r="C26" s="1">
        <f t="shared" si="1"/>
        <v>2.4</v>
      </c>
      <c r="D26" s="1">
        <f t="shared" si="2"/>
        <v>5.76</v>
      </c>
      <c r="E26" s="1">
        <f t="shared" si="3"/>
        <v>13.824</v>
      </c>
      <c r="F26" s="1">
        <f t="shared" si="4"/>
        <v>-39.017030358919548</v>
      </c>
      <c r="G26" s="1">
        <f t="shared" si="5"/>
        <v>-93.640872861406919</v>
      </c>
      <c r="I26" s="6" t="s">
        <v>24</v>
      </c>
      <c r="J26" s="6"/>
      <c r="K26" s="6"/>
      <c r="L26" s="6"/>
      <c r="M26" s="6"/>
      <c r="N26" s="6"/>
      <c r="O26" s="6"/>
      <c r="P26" s="6"/>
      <c r="Q26" s="6"/>
    </row>
    <row r="27" spans="1:17" ht="21.75" thickBot="1" x14ac:dyDescent="0.4">
      <c r="A27" s="1">
        <v>2.5</v>
      </c>
      <c r="B27" s="1">
        <f t="shared" si="0"/>
        <v>1.1902899496825317</v>
      </c>
      <c r="C27" s="1">
        <f t="shared" si="1"/>
        <v>2.5</v>
      </c>
      <c r="D27" s="1">
        <f t="shared" si="2"/>
        <v>6.25</v>
      </c>
      <c r="E27" s="1">
        <f t="shared" si="3"/>
        <v>15.625</v>
      </c>
      <c r="F27" s="1">
        <f t="shared" si="4"/>
        <v>-46.495701159473896</v>
      </c>
      <c r="G27" s="1">
        <f t="shared" si="5"/>
        <v>-116.23925289868473</v>
      </c>
      <c r="I27" s="6"/>
      <c r="J27" s="6"/>
      <c r="K27" s="6"/>
      <c r="L27" s="6"/>
      <c r="M27" s="6"/>
      <c r="N27" s="6"/>
      <c r="O27" s="6"/>
      <c r="P27" s="6"/>
      <c r="Q27" s="6"/>
    </row>
    <row r="28" spans="1:17" x14ac:dyDescent="0.35">
      <c r="A28" s="1">
        <v>2.6</v>
      </c>
      <c r="B28" s="1">
        <f t="shared" si="0"/>
        <v>1.2036224929766774</v>
      </c>
      <c r="C28" s="1">
        <f t="shared" si="1"/>
        <v>2.6</v>
      </c>
      <c r="D28" s="1">
        <f t="shared" si="2"/>
        <v>6.7600000000000007</v>
      </c>
      <c r="E28" s="1">
        <f t="shared" si="3"/>
        <v>17.576000000000004</v>
      </c>
      <c r="F28" s="1">
        <f t="shared" si="4"/>
        <v>-55.002659235051027</v>
      </c>
      <c r="G28" s="1">
        <f t="shared" si="5"/>
        <v>-143.00691401113266</v>
      </c>
      <c r="I28" s="4" t="s">
        <v>25</v>
      </c>
      <c r="J28" s="4" t="s">
        <v>39</v>
      </c>
      <c r="K28" s="4" t="s">
        <v>27</v>
      </c>
      <c r="L28" s="6"/>
      <c r="M28" s="6"/>
      <c r="N28" s="6"/>
      <c r="O28" s="6"/>
      <c r="P28" s="6"/>
      <c r="Q28" s="6"/>
    </row>
    <row r="29" spans="1:17" x14ac:dyDescent="0.35">
      <c r="A29" s="1">
        <v>2.7</v>
      </c>
      <c r="B29" s="1">
        <f t="shared" si="0"/>
        <v>1.2160906747839564</v>
      </c>
      <c r="C29" s="1">
        <f t="shared" si="1"/>
        <v>2.7</v>
      </c>
      <c r="D29" s="1">
        <f t="shared" si="2"/>
        <v>7.2900000000000009</v>
      </c>
      <c r="E29" s="1">
        <f t="shared" si="3"/>
        <v>19.683000000000003</v>
      </c>
      <c r="F29" s="1">
        <f t="shared" si="4"/>
        <v>-64.628044429786073</v>
      </c>
      <c r="G29" s="1">
        <f t="shared" si="5"/>
        <v>-174.49571996042241</v>
      </c>
      <c r="I29" s="6">
        <v>1</v>
      </c>
      <c r="J29" s="6">
        <v>1.1811691365206656E-2</v>
      </c>
      <c r="K29" s="6">
        <v>-1.1811691365206656E-2</v>
      </c>
      <c r="L29" s="6"/>
      <c r="M29" s="6"/>
      <c r="N29" s="6"/>
      <c r="O29" s="6"/>
      <c r="P29" s="6"/>
      <c r="Q29" s="6"/>
    </row>
    <row r="30" spans="1:17" x14ac:dyDescent="0.35">
      <c r="A30" s="1">
        <v>2.8</v>
      </c>
      <c r="B30" s="1">
        <f t="shared" si="0"/>
        <v>1.2277723863741932</v>
      </c>
      <c r="C30" s="1">
        <f t="shared" si="1"/>
        <v>2.8</v>
      </c>
      <c r="D30" s="1">
        <f t="shared" si="2"/>
        <v>7.839999999999999</v>
      </c>
      <c r="E30" s="1">
        <f t="shared" si="3"/>
        <v>21.951999999999995</v>
      </c>
      <c r="F30" s="1">
        <f t="shared" si="4"/>
        <v>-75.465766391921591</v>
      </c>
      <c r="G30" s="1">
        <f t="shared" si="5"/>
        <v>-211.30414589738044</v>
      </c>
      <c r="I30" s="6">
        <v>2</v>
      </c>
      <c r="J30" s="6">
        <v>0.11418675078822023</v>
      </c>
      <c r="K30" s="6">
        <v>-1.4518098297058191E-2</v>
      </c>
      <c r="L30" s="6"/>
      <c r="M30" s="6"/>
      <c r="N30" s="6"/>
      <c r="O30" s="6"/>
      <c r="P30" s="6"/>
      <c r="Q30" s="6"/>
    </row>
    <row r="31" spans="1:17" x14ac:dyDescent="0.35">
      <c r="A31" s="1">
        <v>2.9</v>
      </c>
      <c r="B31" s="1">
        <f t="shared" si="0"/>
        <v>1.2387368592520112</v>
      </c>
      <c r="C31" s="1">
        <f t="shared" si="1"/>
        <v>2.9</v>
      </c>
      <c r="D31" s="1">
        <f t="shared" si="2"/>
        <v>8.41</v>
      </c>
      <c r="E31" s="1">
        <f t="shared" si="3"/>
        <v>24.388999999999999</v>
      </c>
      <c r="F31" s="1">
        <f t="shared" si="4"/>
        <v>-87.613504454862166</v>
      </c>
      <c r="G31" s="1">
        <f t="shared" si="5"/>
        <v>-254.07916291910027</v>
      </c>
      <c r="I31" s="6">
        <v>3</v>
      </c>
      <c r="J31" s="6">
        <v>0.20976892748647563</v>
      </c>
      <c r="K31" s="6">
        <v>-1.2373367636594856E-2</v>
      </c>
      <c r="L31" s="6"/>
      <c r="M31" s="6"/>
      <c r="N31" s="6"/>
      <c r="O31" s="6"/>
      <c r="P31" s="6"/>
      <c r="Q31" s="6"/>
    </row>
    <row r="32" spans="1:17" x14ac:dyDescent="0.35">
      <c r="A32" s="1">
        <v>3</v>
      </c>
      <c r="B32" s="1">
        <f t="shared" si="0"/>
        <v>1.2490457723982544</v>
      </c>
      <c r="C32" s="1">
        <f t="shared" si="1"/>
        <v>3</v>
      </c>
      <c r="D32" s="1">
        <f t="shared" si="2"/>
        <v>9</v>
      </c>
      <c r="E32" s="1">
        <f t="shared" si="3"/>
        <v>27</v>
      </c>
      <c r="F32" s="1">
        <f t="shared" si="4"/>
        <v>-101.17270756425862</v>
      </c>
      <c r="G32" s="1">
        <f t="shared" si="5"/>
        <v>-303.51812269277582</v>
      </c>
      <c r="I32" s="6">
        <v>4</v>
      </c>
      <c r="J32" s="6">
        <v>0.29890463210748464</v>
      </c>
      <c r="K32" s="6">
        <v>-7.4478376296175375E-3</v>
      </c>
      <c r="L32" s="6"/>
      <c r="M32" s="6"/>
      <c r="N32" s="6"/>
      <c r="O32" s="6"/>
      <c r="P32" s="6"/>
      <c r="Q32" s="6"/>
    </row>
    <row r="33" spans="1:17" x14ac:dyDescent="0.35">
      <c r="A33" s="1">
        <v>3.1</v>
      </c>
      <c r="B33" s="1">
        <f t="shared" si="0"/>
        <v>1.2587542052323633</v>
      </c>
      <c r="C33" s="1">
        <f t="shared" si="1"/>
        <v>3.1</v>
      </c>
      <c r="D33" s="1">
        <f t="shared" si="2"/>
        <v>9.6100000000000012</v>
      </c>
      <c r="E33" s="1">
        <f t="shared" si="3"/>
        <v>29.791000000000004</v>
      </c>
      <c r="F33" s="1">
        <f t="shared" si="4"/>
        <v>-116.24859423703977</v>
      </c>
      <c r="G33" s="1">
        <f t="shared" si="5"/>
        <v>-360.37064213482324</v>
      </c>
      <c r="I33" s="6">
        <v>5</v>
      </c>
      <c r="J33" s="6">
        <v>0.38193343080765241</v>
      </c>
      <c r="K33" s="6">
        <v>-1.4270536952875057E-3</v>
      </c>
      <c r="L33" s="6"/>
      <c r="M33" s="6"/>
      <c r="N33" s="6"/>
      <c r="O33" s="6"/>
      <c r="P33" s="6"/>
      <c r="Q33" s="6"/>
    </row>
    <row r="34" spans="1:17" x14ac:dyDescent="0.35">
      <c r="A34" s="1">
        <v>3.2</v>
      </c>
      <c r="B34" s="1">
        <f t="shared" si="0"/>
        <v>1.2679114584199251</v>
      </c>
      <c r="C34" s="1">
        <f t="shared" si="1"/>
        <v>3.2</v>
      </c>
      <c r="D34" s="1">
        <f t="shared" si="2"/>
        <v>10.240000000000002</v>
      </c>
      <c r="E34" s="1">
        <f t="shared" si="3"/>
        <v>32.768000000000008</v>
      </c>
      <c r="F34" s="1">
        <f t="shared" si="4"/>
        <v>-132.95015254241321</v>
      </c>
      <c r="G34" s="1">
        <f t="shared" si="5"/>
        <v>-425.44048813572232</v>
      </c>
      <c r="I34" s="6">
        <v>6</v>
      </c>
      <c r="J34" s="6">
        <v>0.45918569128304493</v>
      </c>
      <c r="K34" s="6">
        <v>4.4619177177611657E-3</v>
      </c>
      <c r="L34" s="6"/>
      <c r="M34" s="6"/>
      <c r="N34" s="6"/>
      <c r="O34" s="6"/>
      <c r="P34" s="6"/>
      <c r="Q34" s="6"/>
    </row>
    <row r="35" spans="1:17" x14ac:dyDescent="0.35">
      <c r="A35" s="1">
        <v>3.3</v>
      </c>
      <c r="B35" s="1">
        <f t="shared" si="0"/>
        <v>1.2765617616837088</v>
      </c>
      <c r="C35" s="1">
        <f t="shared" si="1"/>
        <v>3.3</v>
      </c>
      <c r="D35" s="1">
        <f t="shared" si="2"/>
        <v>10.889999999999999</v>
      </c>
      <c r="E35" s="1">
        <f t="shared" si="3"/>
        <v>35.936999999999998</v>
      </c>
      <c r="F35" s="1">
        <f t="shared" si="4"/>
        <v>-151.39014009777054</v>
      </c>
      <c r="G35" s="1">
        <f t="shared" si="5"/>
        <v>-499.58746232264269</v>
      </c>
      <c r="I35" s="6">
        <v>7</v>
      </c>
      <c r="J35" s="6">
        <v>0.5309810863075346</v>
      </c>
      <c r="K35" s="6">
        <v>9.4384139630495634E-3</v>
      </c>
      <c r="L35" s="6"/>
      <c r="M35" s="6"/>
      <c r="N35" s="6"/>
      <c r="O35" s="6"/>
      <c r="P35" s="6"/>
      <c r="Q35" s="6"/>
    </row>
    <row r="36" spans="1:17" x14ac:dyDescent="0.35">
      <c r="A36" s="1">
        <v>3.4</v>
      </c>
      <c r="B36" s="1">
        <f t="shared" si="0"/>
        <v>1.2847448850775784</v>
      </c>
      <c r="C36" s="1">
        <f t="shared" si="1"/>
        <v>3.4</v>
      </c>
      <c r="D36" s="1">
        <f t="shared" si="2"/>
        <v>11.559999999999999</v>
      </c>
      <c r="E36" s="1">
        <f t="shared" si="3"/>
        <v>39.303999999999995</v>
      </c>
      <c r="F36" s="1">
        <f t="shared" si="4"/>
        <v>-171.68508407450304</v>
      </c>
      <c r="G36" s="1">
        <f t="shared" si="5"/>
        <v>-583.72928585331033</v>
      </c>
      <c r="I36" s="6">
        <v>8</v>
      </c>
      <c r="J36" s="6">
        <v>0.59762782193150454</v>
      </c>
      <c r="K36" s="6">
        <v>1.3098142457704021E-2</v>
      </c>
      <c r="L36" s="6"/>
      <c r="M36" s="6"/>
      <c r="N36" s="6"/>
      <c r="O36" s="6"/>
      <c r="P36" s="6"/>
      <c r="Q36" s="6"/>
    </row>
    <row r="37" spans="1:17" x14ac:dyDescent="0.35">
      <c r="A37" s="1">
        <v>3.5</v>
      </c>
      <c r="B37" s="1">
        <f t="shared" si="0"/>
        <v>1.2924966677897853</v>
      </c>
      <c r="C37" s="1">
        <f t="shared" si="1"/>
        <v>3.5</v>
      </c>
      <c r="D37" s="1">
        <f t="shared" si="2"/>
        <v>12.25</v>
      </c>
      <c r="E37" s="1">
        <f t="shared" si="3"/>
        <v>42.875</v>
      </c>
      <c r="F37" s="1">
        <f t="shared" si="4"/>
        <v>-193.95528121020467</v>
      </c>
      <c r="G37" s="1">
        <f t="shared" si="5"/>
        <v>-678.84348423571635</v>
      </c>
      <c r="I37" s="6">
        <v>9</v>
      </c>
      <c r="J37" s="6">
        <v>0.65942238045633439</v>
      </c>
      <c r="K37" s="6">
        <v>1.5318561767218353E-2</v>
      </c>
      <c r="L37" s="6"/>
      <c r="M37" s="6"/>
      <c r="N37" s="6"/>
      <c r="O37" s="6"/>
      <c r="P37" s="6"/>
      <c r="Q37" s="6"/>
    </row>
    <row r="38" spans="1:17" x14ac:dyDescent="0.35">
      <c r="A38" s="1">
        <v>3.6</v>
      </c>
      <c r="B38" s="1">
        <f t="shared" si="0"/>
        <v>1.2998494764564761</v>
      </c>
      <c r="C38" s="1">
        <f t="shared" si="1"/>
        <v>3.6</v>
      </c>
      <c r="D38" s="1">
        <f t="shared" si="2"/>
        <v>12.96</v>
      </c>
      <c r="E38" s="1">
        <f t="shared" si="3"/>
        <v>46.656000000000006</v>
      </c>
      <c r="F38" s="1">
        <f t="shared" si="4"/>
        <v>-218.32479782479209</v>
      </c>
      <c r="G38" s="1">
        <f t="shared" si="5"/>
        <v>-785.96927216925167</v>
      </c>
      <c r="I38" s="6">
        <v>10</v>
      </c>
      <c r="J38" s="6">
        <v>0.71664957716089139</v>
      </c>
      <c r="K38" s="6">
        <v>1.6165524625615157E-2</v>
      </c>
      <c r="L38" s="6"/>
      <c r="M38" s="6"/>
      <c r="N38" s="6"/>
      <c r="O38" s="6"/>
      <c r="P38" s="6"/>
      <c r="Q38" s="6"/>
    </row>
    <row r="39" spans="1:17" x14ac:dyDescent="0.35">
      <c r="A39" s="1">
        <v>3.7</v>
      </c>
      <c r="B39" s="1">
        <f t="shared" si="0"/>
        <v>1.3068326031691921</v>
      </c>
      <c r="C39" s="1">
        <f t="shared" si="1"/>
        <v>3.7</v>
      </c>
      <c r="D39" s="1">
        <f t="shared" si="2"/>
        <v>13.690000000000001</v>
      </c>
      <c r="E39" s="1">
        <f t="shared" si="3"/>
        <v>50.653000000000006</v>
      </c>
      <c r="F39" s="1">
        <f t="shared" si="4"/>
        <v>-244.92146983881767</v>
      </c>
      <c r="G39" s="1">
        <f t="shared" si="5"/>
        <v>-906.20943840362543</v>
      </c>
      <c r="I39" s="6">
        <v>11</v>
      </c>
      <c r="J39" s="6">
        <v>0.76958278012916059</v>
      </c>
      <c r="K39" s="6">
        <v>1.5815383268287686E-2</v>
      </c>
      <c r="L39" s="6"/>
      <c r="M39" s="6"/>
      <c r="N39" s="6"/>
      <c r="O39" s="6"/>
      <c r="P39" s="6"/>
      <c r="Q39" s="6"/>
    </row>
    <row r="40" spans="1:17" x14ac:dyDescent="0.35">
      <c r="A40" s="1">
        <v>3.8</v>
      </c>
      <c r="B40" s="1">
        <f t="shared" si="0"/>
        <v>1.313472611823808</v>
      </c>
      <c r="C40" s="1">
        <f t="shared" si="1"/>
        <v>3.8</v>
      </c>
      <c r="D40" s="1">
        <f t="shared" si="2"/>
        <v>14.44</v>
      </c>
      <c r="E40" s="1">
        <f t="shared" si="3"/>
        <v>54.871999999999993</v>
      </c>
      <c r="F40" s="1">
        <f t="shared" si="4"/>
        <v>-273.87690279278479</v>
      </c>
      <c r="G40" s="1">
        <f t="shared" si="5"/>
        <v>-1040.732230612582</v>
      </c>
      <c r="I40" s="6">
        <v>12</v>
      </c>
      <c r="J40" s="6">
        <v>0.81848419807294226</v>
      </c>
      <c r="K40" s="6">
        <v>1.4497068601489471E-2</v>
      </c>
      <c r="L40" s="6"/>
      <c r="M40" s="6"/>
      <c r="N40" s="6"/>
      <c r="O40" s="6"/>
      <c r="P40" s="6"/>
      <c r="Q40" s="6"/>
    </row>
    <row r="41" spans="1:17" x14ac:dyDescent="0.35">
      <c r="A41" s="1">
        <v>3.9</v>
      </c>
      <c r="B41" s="1">
        <f t="shared" si="0"/>
        <v>1.319793640151862</v>
      </c>
      <c r="C41" s="1">
        <f t="shared" si="1"/>
        <v>3.9</v>
      </c>
      <c r="D41" s="1">
        <f t="shared" si="2"/>
        <v>15.209999999999999</v>
      </c>
      <c r="E41" s="1">
        <f t="shared" si="3"/>
        <v>59.318999999999996</v>
      </c>
      <c r="F41" s="1">
        <f t="shared" si="4"/>
        <v>-305.32647186665633</v>
      </c>
      <c r="G41" s="1">
        <f t="shared" si="5"/>
        <v>-1190.7732402799597</v>
      </c>
      <c r="I41" s="6">
        <v>13</v>
      </c>
      <c r="J41" s="6">
        <v>0.86360518435174216</v>
      </c>
      <c r="K41" s="6">
        <v>1.2452866246451255E-2</v>
      </c>
      <c r="L41" s="6"/>
      <c r="M41" s="6"/>
      <c r="N41" s="6"/>
      <c r="O41" s="6"/>
      <c r="P41" s="6"/>
      <c r="Q41" s="6"/>
    </row>
    <row r="42" spans="1:17" x14ac:dyDescent="0.35">
      <c r="A42" s="1">
        <v>4</v>
      </c>
      <c r="B42" s="1">
        <f t="shared" si="0"/>
        <v>1.3258176636680326</v>
      </c>
      <c r="C42" s="1">
        <f t="shared" si="1"/>
        <v>4</v>
      </c>
      <c r="D42" s="1">
        <f t="shared" si="2"/>
        <v>16</v>
      </c>
      <c r="E42" s="1">
        <f t="shared" si="3"/>
        <v>64</v>
      </c>
      <c r="F42" s="1">
        <f t="shared" si="4"/>
        <v>-339.40932189901633</v>
      </c>
      <c r="G42" s="1">
        <f t="shared" si="5"/>
        <v>-1357.6372875960653</v>
      </c>
      <c r="I42" s="6">
        <v>14</v>
      </c>
      <c r="J42" s="6">
        <v>0.90518653323662657</v>
      </c>
      <c r="K42" s="6">
        <v>9.9141673167338906E-3</v>
      </c>
      <c r="L42" s="6"/>
      <c r="M42" s="6"/>
      <c r="N42" s="6"/>
      <c r="O42" s="6"/>
      <c r="P42" s="6"/>
      <c r="Q42" s="6"/>
    </row>
    <row r="43" spans="1:17" x14ac:dyDescent="0.35">
      <c r="A43" s="1">
        <v>4.0999999999999996</v>
      </c>
      <c r="B43" s="1">
        <f t="shared" si="0"/>
        <v>1.3315647268312361</v>
      </c>
      <c r="C43" s="1">
        <f t="shared" si="1"/>
        <v>4.0999999999999996</v>
      </c>
      <c r="D43" s="1">
        <f t="shared" si="2"/>
        <v>16.809999999999999</v>
      </c>
      <c r="E43" s="1">
        <f t="shared" si="3"/>
        <v>68.920999999999992</v>
      </c>
      <c r="F43" s="1">
        <f t="shared" si="4"/>
        <v>-376.26836740553597</v>
      </c>
      <c r="G43" s="1">
        <f t="shared" si="5"/>
        <v>-1542.7003063626973</v>
      </c>
      <c r="I43" s="6">
        <v>15</v>
      </c>
      <c r="J43" s="6">
        <v>0.94345875998123163</v>
      </c>
      <c r="K43" s="6">
        <v>7.0880808308434462E-3</v>
      </c>
      <c r="L43" s="6"/>
      <c r="M43" s="6"/>
      <c r="N43" s="6"/>
      <c r="O43" s="6"/>
      <c r="P43" s="6"/>
      <c r="Q43" s="6"/>
    </row>
    <row r="44" spans="1:17" x14ac:dyDescent="0.35">
      <c r="A44" s="1">
        <v>4.2</v>
      </c>
      <c r="B44" s="1">
        <f t="shared" si="0"/>
        <v>1.3370531459259951</v>
      </c>
      <c r="C44" s="1">
        <f t="shared" si="1"/>
        <v>4.2</v>
      </c>
      <c r="D44" s="1">
        <f t="shared" si="2"/>
        <v>17.64</v>
      </c>
      <c r="E44" s="1">
        <f t="shared" si="3"/>
        <v>74.088000000000008</v>
      </c>
      <c r="F44" s="1">
        <f t="shared" si="4"/>
        <v>-416.05029259653355</v>
      </c>
      <c r="G44" s="1">
        <f t="shared" si="5"/>
        <v>-1747.411228905441</v>
      </c>
      <c r="I44" s="6">
        <v>16</v>
      </c>
      <c r="J44" s="6">
        <v>0.97864236381182856</v>
      </c>
      <c r="K44" s="6">
        <v>4.1513594355004901E-3</v>
      </c>
      <c r="L44" s="6"/>
      <c r="M44" s="6"/>
      <c r="N44" s="6"/>
      <c r="O44" s="6"/>
      <c r="P44" s="6"/>
      <c r="Q44" s="6"/>
    </row>
    <row r="45" spans="1:17" x14ac:dyDescent="0.35">
      <c r="A45" s="1">
        <v>4.3</v>
      </c>
      <c r="B45" s="1">
        <f t="shared" si="0"/>
        <v>1.3422996875030344</v>
      </c>
      <c r="C45" s="1">
        <f t="shared" si="1"/>
        <v>4.3</v>
      </c>
      <c r="D45" s="1">
        <f t="shared" si="2"/>
        <v>18.489999999999998</v>
      </c>
      <c r="E45" s="1">
        <f t="shared" si="3"/>
        <v>79.506999999999991</v>
      </c>
      <c r="F45" s="1">
        <f t="shared" si="4"/>
        <v>-458.90555139350613</v>
      </c>
      <c r="G45" s="1">
        <f t="shared" si="5"/>
        <v>-1973.2938709920763</v>
      </c>
      <c r="I45" s="6">
        <v>17</v>
      </c>
      <c r="J45" s="6">
        <v>1.0109480760158647</v>
      </c>
      <c r="K45" s="6">
        <v>1.2489354354694449E-3</v>
      </c>
      <c r="L45" s="6"/>
      <c r="M45" s="6"/>
      <c r="N45" s="6"/>
      <c r="O45" s="6"/>
      <c r="P45" s="6"/>
      <c r="Q45" s="6"/>
    </row>
    <row r="46" spans="1:17" x14ac:dyDescent="0.35">
      <c r="A46" s="1">
        <v>4.4000000000000004</v>
      </c>
      <c r="B46" s="1">
        <f t="shared" si="0"/>
        <v>1.3473197256542637</v>
      </c>
      <c r="C46" s="1">
        <f t="shared" si="1"/>
        <v>4.4000000000000004</v>
      </c>
      <c r="D46" s="1">
        <f t="shared" si="2"/>
        <v>19.360000000000003</v>
      </c>
      <c r="E46" s="1">
        <f t="shared" si="3"/>
        <v>85.184000000000026</v>
      </c>
      <c r="F46" s="1">
        <f t="shared" si="4"/>
        <v>-504.98836744458447</v>
      </c>
      <c r="G46" s="1">
        <f t="shared" si="5"/>
        <v>-2221.9488167561717</v>
      </c>
      <c r="I46" s="6">
        <v>18</v>
      </c>
      <c r="J46" s="6">
        <v>1.0405770961370209</v>
      </c>
      <c r="K46" s="6">
        <v>-1.5048366009298153E-3</v>
      </c>
      <c r="L46" s="6"/>
      <c r="M46" s="6"/>
      <c r="N46" s="6"/>
      <c r="O46" s="6"/>
      <c r="P46" s="6"/>
      <c r="Q46" s="6"/>
    </row>
    <row r="47" spans="1:17" x14ac:dyDescent="0.35">
      <c r="A47" s="1">
        <v>4.5</v>
      </c>
      <c r="B47" s="1">
        <f t="shared" si="0"/>
        <v>1.3521273809209546</v>
      </c>
      <c r="C47" s="1">
        <f t="shared" si="1"/>
        <v>4.5</v>
      </c>
      <c r="D47" s="1">
        <f t="shared" si="2"/>
        <v>20.25</v>
      </c>
      <c r="E47" s="1">
        <f t="shared" si="3"/>
        <v>91.125</v>
      </c>
      <c r="F47" s="1">
        <f t="shared" si="4"/>
        <v>-554.45673413889892</v>
      </c>
      <c r="G47" s="1">
        <f t="shared" si="5"/>
        <v>-2495.0553036250453</v>
      </c>
      <c r="I47" s="6">
        <v>19</v>
      </c>
      <c r="J47" s="6">
        <v>1.0677213191363939</v>
      </c>
      <c r="K47" s="6">
        <v>-4.0234967338341754E-3</v>
      </c>
      <c r="L47" s="6"/>
      <c r="M47" s="6"/>
      <c r="N47" s="6"/>
      <c r="O47" s="6"/>
      <c r="P47" s="6"/>
      <c r="Q47" s="6"/>
    </row>
    <row r="48" spans="1:17" x14ac:dyDescent="0.35">
      <c r="A48" s="1">
        <v>4.5999999999999996</v>
      </c>
      <c r="B48" s="1">
        <f t="shared" si="0"/>
        <v>1.3567356432310751</v>
      </c>
      <c r="C48" s="1">
        <f t="shared" si="1"/>
        <v>4.5999999999999996</v>
      </c>
      <c r="D48" s="1">
        <f t="shared" si="2"/>
        <v>21.159999999999997</v>
      </c>
      <c r="E48" s="1">
        <f t="shared" si="3"/>
        <v>97.33599999999997</v>
      </c>
      <c r="F48" s="1">
        <f t="shared" si="4"/>
        <v>-607.47241461988347</v>
      </c>
      <c r="G48" s="1">
        <f t="shared" si="5"/>
        <v>-2794.3731072514638</v>
      </c>
      <c r="I48" s="6">
        <v>20</v>
      </c>
      <c r="J48" s="6">
        <v>1.0925635558932902</v>
      </c>
      <c r="K48" s="6">
        <v>-6.2451581354168173E-3</v>
      </c>
      <c r="L48" s="6"/>
      <c r="M48" s="6"/>
      <c r="N48" s="6"/>
      <c r="O48" s="6"/>
      <c r="P48" s="6"/>
      <c r="Q48" s="6"/>
    </row>
    <row r="49" spans="1:17" x14ac:dyDescent="0.35">
      <c r="A49" s="1">
        <v>4.7</v>
      </c>
      <c r="B49" s="1">
        <f t="shared" si="0"/>
        <v>1.3611564809206842</v>
      </c>
      <c r="C49" s="1">
        <f t="shared" si="1"/>
        <v>4.7</v>
      </c>
      <c r="D49" s="1">
        <f t="shared" si="2"/>
        <v>22.090000000000003</v>
      </c>
      <c r="E49" s="1">
        <f t="shared" si="3"/>
        <v>103.82300000000002</v>
      </c>
      <c r="F49" s="1">
        <f t="shared" si="4"/>
        <v>-664.20094179755279</v>
      </c>
      <c r="G49" s="1">
        <f t="shared" si="5"/>
        <v>-3121.744426448498</v>
      </c>
      <c r="I49" s="6">
        <v>21</v>
      </c>
      <c r="J49" s="6">
        <v>1.1152777488857932</v>
      </c>
      <c r="K49" s="6">
        <v>-8.1290310917028208E-3</v>
      </c>
      <c r="L49" s="6"/>
      <c r="M49" s="6"/>
      <c r="N49" s="6"/>
      <c r="O49" s="6"/>
      <c r="P49" s="6"/>
      <c r="Q49" s="6"/>
    </row>
    <row r="50" spans="1:17" x14ac:dyDescent="0.35">
      <c r="A50" s="1">
        <v>4.8</v>
      </c>
      <c r="B50" s="1">
        <f t="shared" si="0"/>
        <v>1.3654009376051293</v>
      </c>
      <c r="C50" s="1">
        <f t="shared" si="1"/>
        <v>4.8</v>
      </c>
      <c r="D50" s="1">
        <f t="shared" si="2"/>
        <v>23.04</v>
      </c>
      <c r="E50" s="1">
        <f t="shared" si="3"/>
        <v>110.592</v>
      </c>
      <c r="F50" s="1">
        <f t="shared" si="4"/>
        <v>-724.81161835980697</v>
      </c>
      <c r="G50" s="1">
        <f t="shared" si="5"/>
        <v>-3479.0957681270734</v>
      </c>
      <c r="I50" s="6">
        <v>22</v>
      </c>
      <c r="J50" s="6">
        <v>1.1360291844233621</v>
      </c>
      <c r="K50" s="6">
        <v>-9.6520675295643787E-3</v>
      </c>
      <c r="L50" s="6"/>
      <c r="M50" s="6"/>
      <c r="N50" s="6"/>
      <c r="O50" s="6"/>
      <c r="P50" s="6"/>
      <c r="Q50" s="6"/>
    </row>
    <row r="51" spans="1:17" x14ac:dyDescent="0.35">
      <c r="A51" s="1">
        <v>4.9000000000000004</v>
      </c>
      <c r="B51" s="1">
        <f t="shared" si="0"/>
        <v>1.3694792184202558</v>
      </c>
      <c r="C51" s="1">
        <f t="shared" si="1"/>
        <v>4.9000000000000004</v>
      </c>
      <c r="D51" s="1">
        <f t="shared" si="2"/>
        <v>24.010000000000005</v>
      </c>
      <c r="E51" s="1">
        <f t="shared" si="3"/>
        <v>117.64900000000003</v>
      </c>
      <c r="F51" s="1">
        <f t="shared" si="4"/>
        <v>-789.47751678283123</v>
      </c>
      <c r="G51" s="1">
        <f t="shared" si="5"/>
        <v>-3868.4398322358729</v>
      </c>
      <c r="I51" s="6">
        <v>23</v>
      </c>
      <c r="J51" s="6">
        <v>1.1549747024311066</v>
      </c>
      <c r="K51" s="6">
        <v>-1.0805868763086091E-2</v>
      </c>
      <c r="L51" s="6"/>
      <c r="M51" s="6"/>
      <c r="N51" s="6"/>
      <c r="O51" s="6"/>
      <c r="P51" s="6"/>
      <c r="Q51" s="6"/>
    </row>
    <row r="52" spans="1:17" x14ac:dyDescent="0.35">
      <c r="A52" s="1">
        <v>5</v>
      </c>
      <c r="B52" s="1">
        <f t="shared" si="0"/>
        <v>1.3734007669450159</v>
      </c>
      <c r="C52" s="1">
        <f t="shared" si="1"/>
        <v>5</v>
      </c>
      <c r="D52" s="1">
        <f t="shared" si="2"/>
        <v>25</v>
      </c>
      <c r="E52" s="1">
        <f t="shared" si="3"/>
        <v>125</v>
      </c>
      <c r="F52" s="1">
        <f t="shared" si="4"/>
        <v>-858.37547934063491</v>
      </c>
      <c r="G52" s="1">
        <f t="shared" si="5"/>
        <v>-4291.8773967031748</v>
      </c>
      <c r="I52" s="6">
        <v>24</v>
      </c>
      <c r="J52" s="6">
        <v>1.1722629045035113</v>
      </c>
      <c r="K52" s="6">
        <v>-1.1593918250105695E-2</v>
      </c>
      <c r="L52" s="6"/>
      <c r="M52" s="6"/>
      <c r="N52" s="6"/>
      <c r="O52" s="6"/>
      <c r="P52" s="6"/>
      <c r="Q52" s="6"/>
    </row>
    <row r="53" spans="1:17" x14ac:dyDescent="0.35">
      <c r="A53" s="1">
        <v>5.0999999999999996</v>
      </c>
      <c r="B53" s="1">
        <f t="shared" si="0"/>
        <v>1.3771743339389513</v>
      </c>
      <c r="C53" s="1">
        <f t="shared" si="1"/>
        <v>5.0999999999999996</v>
      </c>
      <c r="D53" s="1">
        <f t="shared" si="2"/>
        <v>26.009999999999998</v>
      </c>
      <c r="E53" s="1">
        <f t="shared" si="3"/>
        <v>132.65099999999998</v>
      </c>
      <c r="F53" s="1">
        <f t="shared" si="4"/>
        <v>-931.68611811381254</v>
      </c>
      <c r="G53" s="1">
        <f t="shared" si="5"/>
        <v>-4751.5992023804429</v>
      </c>
      <c r="I53" s="6">
        <v>25</v>
      </c>
      <c r="J53" s="6">
        <v>1.1880343607385013</v>
      </c>
      <c r="K53" s="6">
        <v>-1.2029153643366319E-2</v>
      </c>
      <c r="L53" s="6"/>
      <c r="M53" s="6"/>
      <c r="N53" s="6"/>
      <c r="O53" s="6"/>
      <c r="P53" s="6"/>
      <c r="Q53" s="6"/>
    </row>
    <row r="54" spans="1:17" x14ac:dyDescent="0.35">
      <c r="A54" s="1">
        <v>5.2</v>
      </c>
      <c r="B54" s="1">
        <f t="shared" si="0"/>
        <v>1.380808038876181</v>
      </c>
      <c r="C54" s="1">
        <f t="shared" si="1"/>
        <v>5.2</v>
      </c>
      <c r="D54" s="1">
        <f t="shared" si="2"/>
        <v>27.040000000000003</v>
      </c>
      <c r="E54" s="1">
        <f t="shared" si="3"/>
        <v>140.60800000000003</v>
      </c>
      <c r="F54" s="1">
        <f t="shared" si="4"/>
        <v>-1009.5938149975709</v>
      </c>
      <c r="G54" s="1">
        <f t="shared" si="5"/>
        <v>-5249.8878379873686</v>
      </c>
      <c r="I54" s="6">
        <v>26</v>
      </c>
      <c r="J54" s="6">
        <v>1.2024218157136226</v>
      </c>
      <c r="K54" s="6">
        <v>-1.2131866031090954E-2</v>
      </c>
      <c r="L54" s="6"/>
      <c r="M54" s="6"/>
      <c r="N54" s="6"/>
      <c r="O54" s="6"/>
      <c r="P54" s="6"/>
      <c r="Q54" s="6"/>
    </row>
    <row r="55" spans="1:17" x14ac:dyDescent="0.35">
      <c r="A55" s="1">
        <v>5.3</v>
      </c>
      <c r="B55" s="1">
        <f t="shared" si="0"/>
        <v>1.3843094251276797</v>
      </c>
      <c r="C55" s="1">
        <f t="shared" si="1"/>
        <v>5.3</v>
      </c>
      <c r="D55" s="1">
        <f t="shared" si="2"/>
        <v>28.09</v>
      </c>
      <c r="E55" s="1">
        <f t="shared" si="3"/>
        <v>148.87699999999998</v>
      </c>
      <c r="F55" s="1">
        <f t="shared" si="4"/>
        <v>-1092.2867217090879</v>
      </c>
      <c r="G55" s="1">
        <f t="shared" si="5"/>
        <v>-5789.1196250581661</v>
      </c>
      <c r="I55" s="6">
        <v>27</v>
      </c>
      <c r="J55" s="6">
        <v>1.2155503938598189</v>
      </c>
      <c r="K55" s="6">
        <v>-1.192790088314144E-2</v>
      </c>
      <c r="L55" s="6"/>
      <c r="M55" s="6"/>
      <c r="N55" s="6"/>
      <c r="O55" s="6"/>
      <c r="P55" s="6"/>
      <c r="Q55" s="6"/>
    </row>
    <row r="56" spans="1:17" x14ac:dyDescent="0.35">
      <c r="A56" s="1">
        <v>5.4</v>
      </c>
      <c r="B56" s="1">
        <f t="shared" si="0"/>
        <v>1.3876855095324125</v>
      </c>
      <c r="C56" s="1">
        <f t="shared" si="1"/>
        <v>5.4</v>
      </c>
      <c r="D56" s="1">
        <f t="shared" si="2"/>
        <v>29.160000000000004</v>
      </c>
      <c r="E56" s="1">
        <f t="shared" si="3"/>
        <v>157.46400000000003</v>
      </c>
      <c r="F56" s="1">
        <f t="shared" si="4"/>
        <v>-1179.9567597942641</v>
      </c>
      <c r="G56" s="1">
        <f t="shared" si="5"/>
        <v>-6371.7665028890269</v>
      </c>
      <c r="I56" s="6">
        <v>28</v>
      </c>
      <c r="J56" s="6">
        <v>1.2275378044129803</v>
      </c>
      <c r="K56" s="6">
        <v>-1.1447129629023944E-2</v>
      </c>
      <c r="L56" s="6"/>
      <c r="M56" s="6"/>
      <c r="N56" s="6"/>
      <c r="O56" s="6"/>
      <c r="P56" s="6"/>
      <c r="Q56" s="6"/>
    </row>
    <row r="57" spans="1:17" x14ac:dyDescent="0.35">
      <c r="A57" s="1">
        <v>5.5</v>
      </c>
      <c r="B57" s="1">
        <f t="shared" si="0"/>
        <v>1.3909428270024184</v>
      </c>
      <c r="C57" s="1">
        <f t="shared" si="1"/>
        <v>5.5</v>
      </c>
      <c r="D57" s="1">
        <f t="shared" si="2"/>
        <v>30.25</v>
      </c>
      <c r="E57" s="1">
        <f t="shared" si="3"/>
        <v>166.375</v>
      </c>
      <c r="F57" s="1">
        <f t="shared" si="4"/>
        <v>-1272.7996206339005</v>
      </c>
      <c r="G57" s="1">
        <f t="shared" si="5"/>
        <v>-7000.397913486453</v>
      </c>
      <c r="I57" s="6">
        <v>29</v>
      </c>
      <c r="J57" s="6">
        <v>1.2384945460703076</v>
      </c>
      <c r="K57" s="6">
        <v>-1.0722159696114453E-2</v>
      </c>
      <c r="L57" s="6"/>
      <c r="M57" s="6"/>
      <c r="N57" s="6"/>
      <c r="O57" s="6"/>
      <c r="P57" s="6"/>
      <c r="Q57" s="6"/>
    </row>
    <row r="58" spans="1:17" x14ac:dyDescent="0.35">
      <c r="A58" s="1">
        <v>5.6</v>
      </c>
      <c r="B58" s="1">
        <f t="shared" si="0"/>
        <v>1.3940874707248601</v>
      </c>
      <c r="C58" s="1">
        <f t="shared" si="1"/>
        <v>5.6</v>
      </c>
      <c r="D58" s="1">
        <f t="shared" si="2"/>
        <v>31.359999999999996</v>
      </c>
      <c r="E58" s="1">
        <f t="shared" si="3"/>
        <v>175.61599999999996</v>
      </c>
      <c r="F58" s="1">
        <f t="shared" si="4"/>
        <v>-1371.0147654493749</v>
      </c>
      <c r="G58" s="1">
        <f t="shared" si="5"/>
        <v>-7677.6826865164994</v>
      </c>
      <c r="I58" s="6">
        <v>30</v>
      </c>
      <c r="J58" s="6">
        <v>1.2485241114410506</v>
      </c>
      <c r="K58" s="6">
        <v>-9.7872521890394193E-3</v>
      </c>
      <c r="L58" s="6"/>
      <c r="M58" s="6"/>
      <c r="N58" s="6"/>
      <c r="O58" s="6"/>
      <c r="P58" s="6"/>
      <c r="Q58" s="6"/>
    </row>
    <row r="59" spans="1:17" x14ac:dyDescent="0.35">
      <c r="A59" s="1">
        <v>5.7</v>
      </c>
      <c r="B59" s="1">
        <f t="shared" si="0"/>
        <v>1.3971251284533228</v>
      </c>
      <c r="C59" s="1">
        <f t="shared" si="1"/>
        <v>5.7</v>
      </c>
      <c r="D59" s="1">
        <f t="shared" si="2"/>
        <v>32.49</v>
      </c>
      <c r="E59" s="1">
        <f t="shared" si="3"/>
        <v>185.19300000000001</v>
      </c>
      <c r="F59" s="1">
        <f t="shared" si="4"/>
        <v>-1474.8054253078406</v>
      </c>
      <c r="G59" s="1">
        <f t="shared" si="5"/>
        <v>-8406.3909242546924</v>
      </c>
      <c r="I59" s="6">
        <v>31</v>
      </c>
      <c r="J59" s="6">
        <v>1.2577231913548086</v>
      </c>
      <c r="K59" s="6">
        <v>-8.6774189565541615E-3</v>
      </c>
      <c r="L59" s="6"/>
      <c r="M59" s="6"/>
      <c r="N59" s="6"/>
      <c r="O59" s="6"/>
      <c r="P59" s="6"/>
      <c r="Q59" s="6"/>
    </row>
    <row r="60" spans="1:17" x14ac:dyDescent="0.35">
      <c r="A60" s="1">
        <v>5.8</v>
      </c>
      <c r="B60" s="1">
        <f t="shared" si="0"/>
        <v>1.4000611153196139</v>
      </c>
      <c r="C60" s="1">
        <f t="shared" si="1"/>
        <v>5.8</v>
      </c>
      <c r="D60" s="1">
        <f t="shared" si="2"/>
        <v>33.64</v>
      </c>
      <c r="E60" s="1">
        <f t="shared" si="3"/>
        <v>195.11199999999999</v>
      </c>
      <c r="F60" s="1">
        <f t="shared" si="4"/>
        <v>-1584.3786011269949</v>
      </c>
      <c r="G60" s="1">
        <f t="shared" si="5"/>
        <v>-9189.3958865365694</v>
      </c>
      <c r="I60" s="6">
        <v>32</v>
      </c>
      <c r="J60" s="6">
        <v>1.2661818790719368</v>
      </c>
      <c r="K60" s="6">
        <v>-7.4276738395735453E-3</v>
      </c>
      <c r="L60" s="6"/>
      <c r="M60" s="6"/>
      <c r="N60" s="6"/>
      <c r="O60" s="6"/>
      <c r="P60" s="6"/>
      <c r="Q60" s="6"/>
    </row>
    <row r="61" spans="1:17" x14ac:dyDescent="0.35">
      <c r="A61" s="1">
        <v>5.9</v>
      </c>
      <c r="B61" s="1">
        <f t="shared" si="0"/>
        <v>1.4029004035445221</v>
      </c>
      <c r="C61" s="1">
        <f t="shared" si="1"/>
        <v>5.9</v>
      </c>
      <c r="D61" s="1">
        <f t="shared" si="2"/>
        <v>34.81</v>
      </c>
      <c r="E61" s="1">
        <f t="shared" si="3"/>
        <v>205.37900000000002</v>
      </c>
      <c r="F61" s="1">
        <f t="shared" si="4"/>
        <v>-1699.9450636794654</v>
      </c>
      <c r="G61" s="1">
        <f t="shared" si="5"/>
        <v>-10029.675875708846</v>
      </c>
      <c r="I61" s="6">
        <v>33</v>
      </c>
      <c r="J61" s="6">
        <v>1.2739838744274719</v>
      </c>
      <c r="K61" s="6">
        <v>-6.0724160075467104E-3</v>
      </c>
      <c r="L61" s="6"/>
      <c r="M61" s="6"/>
      <c r="N61" s="6"/>
      <c r="O61" s="6"/>
      <c r="P61" s="6"/>
      <c r="Q61" s="6"/>
    </row>
    <row r="62" spans="1:17" x14ac:dyDescent="0.35">
      <c r="A62" s="1">
        <v>6</v>
      </c>
      <c r="B62" s="1">
        <f t="shared" si="0"/>
        <v>1.4056476493802699</v>
      </c>
      <c r="C62" s="1">
        <f t="shared" si="1"/>
        <v>6</v>
      </c>
      <c r="D62" s="1">
        <f t="shared" si="2"/>
        <v>36</v>
      </c>
      <c r="E62" s="1">
        <f t="shared" si="3"/>
        <v>216</v>
      </c>
      <c r="F62" s="1">
        <f t="shared" si="4"/>
        <v>-1821.7193535968297</v>
      </c>
      <c r="G62" s="1">
        <f t="shared" si="5"/>
        <v>-10930.316121580978</v>
      </c>
      <c r="I62" s="6">
        <v>34</v>
      </c>
      <c r="J62" s="6">
        <v>1.2812066879306836</v>
      </c>
      <c r="K62" s="6">
        <v>-4.6449262469747676E-3</v>
      </c>
      <c r="L62" s="6"/>
      <c r="M62" s="6"/>
      <c r="N62" s="6"/>
      <c r="O62" s="6"/>
      <c r="P62" s="6"/>
      <c r="Q62" s="6"/>
    </row>
    <row r="63" spans="1:17" x14ac:dyDescent="0.35">
      <c r="A63" s="1">
        <v>6.1</v>
      </c>
      <c r="B63" s="1">
        <f t="shared" si="0"/>
        <v>1.4083072175776932</v>
      </c>
      <c r="C63" s="1">
        <f t="shared" si="1"/>
        <v>6.1</v>
      </c>
      <c r="D63" s="1">
        <f t="shared" si="2"/>
        <v>37.209999999999994</v>
      </c>
      <c r="E63" s="1">
        <f t="shared" si="3"/>
        <v>226.98099999999994</v>
      </c>
      <c r="F63" s="1">
        <f t="shared" si="4"/>
        <v>-1949.919781373314</v>
      </c>
      <c r="G63" s="1">
        <f t="shared" si="5"/>
        <v>-11894.510666377215</v>
      </c>
      <c r="I63" s="6">
        <v>35</v>
      </c>
      <c r="J63" s="6">
        <v>1.2879218448357848</v>
      </c>
      <c r="K63" s="6">
        <v>-3.1769597582063103E-3</v>
      </c>
      <c r="L63" s="6"/>
      <c r="M63" s="6"/>
      <c r="N63" s="6"/>
      <c r="O63" s="6"/>
      <c r="P63" s="6"/>
      <c r="Q63" s="6"/>
    </row>
    <row r="64" spans="1:17" x14ac:dyDescent="0.35">
      <c r="A64" s="1">
        <v>6.2</v>
      </c>
      <c r="B64" s="1">
        <f t="shared" si="0"/>
        <v>1.4108832036366774</v>
      </c>
      <c r="C64" s="1">
        <f t="shared" si="1"/>
        <v>6.2</v>
      </c>
      <c r="D64" s="1">
        <f t="shared" si="2"/>
        <v>38.440000000000005</v>
      </c>
      <c r="E64" s="1">
        <f t="shared" si="3"/>
        <v>238.32800000000003</v>
      </c>
      <c r="F64" s="1">
        <f t="shared" si="4"/>
        <v>-2084.7684273691971</v>
      </c>
      <c r="G64" s="1">
        <f t="shared" si="5"/>
        <v>-12925.564249689023</v>
      </c>
      <c r="I64" s="6">
        <v>36</v>
      </c>
      <c r="J64" s="6">
        <v>1.294195089194677</v>
      </c>
      <c r="K64" s="6">
        <v>-1.6984214048916257E-3</v>
      </c>
      <c r="L64" s="6"/>
      <c r="M64" s="6"/>
      <c r="N64" s="6"/>
      <c r="O64" s="6"/>
      <c r="P64" s="6"/>
      <c r="Q64" s="6"/>
    </row>
    <row r="65" spans="1:17" x14ac:dyDescent="0.35">
      <c r="A65" s="1">
        <v>6.3</v>
      </c>
      <c r="B65" s="1">
        <f t="shared" si="0"/>
        <v>1.413379454068306</v>
      </c>
      <c r="C65" s="1">
        <f t="shared" si="1"/>
        <v>6.3</v>
      </c>
      <c r="D65" s="1">
        <f t="shared" si="2"/>
        <v>39.69</v>
      </c>
      <c r="E65" s="1">
        <f t="shared" si="3"/>
        <v>250.04699999999997</v>
      </c>
      <c r="F65" s="1">
        <f t="shared" si="4"/>
        <v>-2226.4911418139313</v>
      </c>
      <c r="G65" s="1">
        <f t="shared" si="5"/>
        <v>-14026.894193427766</v>
      </c>
      <c r="I65" s="6">
        <v>37</v>
      </c>
      <c r="J65" s="6">
        <v>1.3000865878992651</v>
      </c>
      <c r="K65" s="6">
        <v>-2.3711144278903973E-4</v>
      </c>
      <c r="L65" s="6"/>
      <c r="M65" s="6"/>
      <c r="N65" s="6"/>
      <c r="O65" s="6"/>
      <c r="P65" s="6"/>
      <c r="Q65" s="6"/>
    </row>
    <row r="66" spans="1:17" x14ac:dyDescent="0.35">
      <c r="A66" s="1">
        <v>6.4</v>
      </c>
      <c r="B66" s="1">
        <f t="shared" si="0"/>
        <v>1.4157995848709557</v>
      </c>
      <c r="C66" s="1">
        <f t="shared" si="1"/>
        <v>6.4</v>
      </c>
      <c r="D66" s="1">
        <f t="shared" si="2"/>
        <v>40.960000000000008</v>
      </c>
      <c r="E66" s="1">
        <f t="shared" si="3"/>
        <v>262.14400000000006</v>
      </c>
      <c r="F66" s="1">
        <f t="shared" si="4"/>
        <v>-2375.3175448090365</v>
      </c>
      <c r="G66" s="1">
        <f t="shared" si="5"/>
        <v>-15202.032286777836</v>
      </c>
      <c r="I66" s="6">
        <v>38</v>
      </c>
      <c r="J66" s="6">
        <v>1.3056511347185895</v>
      </c>
      <c r="K66" s="6">
        <v>1.1814684506026296E-3</v>
      </c>
      <c r="L66" s="6"/>
      <c r="M66" s="6"/>
      <c r="N66" s="6"/>
      <c r="O66" s="6"/>
      <c r="P66" s="6"/>
      <c r="Q66" s="6"/>
    </row>
    <row r="67" spans="1:17" x14ac:dyDescent="0.35">
      <c r="A67" s="1">
        <v>6.5</v>
      </c>
      <c r="B67" s="1">
        <f t="shared" ref="B67:B102" si="6">ATAN(A67)</f>
        <v>1.4181469983996315</v>
      </c>
      <c r="C67" s="1">
        <f t="shared" ref="C67:C102" si="7">A67</f>
        <v>6.5</v>
      </c>
      <c r="D67" s="1">
        <f t="shared" ref="D67:D102" si="8">A67^2</f>
        <v>42.25</v>
      </c>
      <c r="E67" s="1">
        <f t="shared" ref="E67:E102" si="9">A67^3</f>
        <v>274.625</v>
      </c>
      <c r="F67" s="1">
        <f t="shared" ref="F67:F102" si="10">-B67*A67^4</f>
        <v>-2531.4810263307422</v>
      </c>
      <c r="G67" s="1">
        <f t="shared" ref="G67:G102" si="11">-B67*A67^5</f>
        <v>-16454.626671149825</v>
      </c>
      <c r="I67" s="6">
        <v>39</v>
      </c>
      <c r="J67" s="6">
        <v>1.3109383543342779</v>
      </c>
      <c r="K67" s="6">
        <v>2.5342574895301784E-3</v>
      </c>
      <c r="L67" s="6"/>
      <c r="M67" s="6"/>
      <c r="N67" s="6"/>
      <c r="O67" s="6"/>
      <c r="P67" s="6"/>
      <c r="Q67" s="6"/>
    </row>
    <row r="68" spans="1:17" x14ac:dyDescent="0.35">
      <c r="A68" s="1">
        <v>6.6</v>
      </c>
      <c r="B68" s="1">
        <f t="shared" si="6"/>
        <v>1.4204248987877621</v>
      </c>
      <c r="C68" s="1">
        <f t="shared" si="7"/>
        <v>6.6</v>
      </c>
      <c r="D68" s="1">
        <f t="shared" si="8"/>
        <v>43.559999999999995</v>
      </c>
      <c r="E68" s="1">
        <f t="shared" si="9"/>
        <v>287.49599999999998</v>
      </c>
      <c r="F68" s="1">
        <f t="shared" si="10"/>
        <v>-2695.21874623245</v>
      </c>
      <c r="G68" s="1">
        <f t="shared" si="11"/>
        <v>-17788.44372513417</v>
      </c>
      <c r="I68" s="6">
        <v>40</v>
      </c>
      <c r="J68" s="6">
        <v>1.3159929063767231</v>
      </c>
      <c r="K68" s="6">
        <v>3.8007337751388981E-3</v>
      </c>
      <c r="L68" s="6"/>
      <c r="M68" s="6"/>
      <c r="N68" s="6"/>
      <c r="O68" s="6"/>
      <c r="P68" s="6"/>
      <c r="Q68" s="6"/>
    </row>
    <row r="69" spans="1:17" x14ac:dyDescent="0.35">
      <c r="A69" s="1">
        <v>6.7</v>
      </c>
      <c r="B69" s="1">
        <f t="shared" si="6"/>
        <v>1.4226363060630653</v>
      </c>
      <c r="C69" s="1">
        <f t="shared" si="7"/>
        <v>6.7</v>
      </c>
      <c r="D69" s="1">
        <f t="shared" si="8"/>
        <v>44.89</v>
      </c>
      <c r="E69" s="1">
        <f t="shared" si="9"/>
        <v>300.76300000000003</v>
      </c>
      <c r="F69" s="1">
        <f t="shared" si="10"/>
        <v>-2866.7716342469867</v>
      </c>
      <c r="G69" s="1">
        <f t="shared" si="11"/>
        <v>-19207.369949454809</v>
      </c>
      <c r="I69" s="6">
        <v>41</v>
      </c>
      <c r="J69" s="6">
        <v>1.3208546894634983</v>
      </c>
      <c r="K69" s="6">
        <v>4.9629742045342873E-3</v>
      </c>
      <c r="L69" s="6"/>
      <c r="M69" s="6"/>
      <c r="N69" s="6"/>
      <c r="O69" s="6"/>
      <c r="P69" s="6"/>
      <c r="Q69" s="6"/>
    </row>
    <row r="70" spans="1:17" x14ac:dyDescent="0.35">
      <c r="A70" s="1">
        <v>6.8</v>
      </c>
      <c r="B70" s="1">
        <f t="shared" si="6"/>
        <v>1.4247840690836213</v>
      </c>
      <c r="C70" s="1">
        <f t="shared" si="7"/>
        <v>6.8</v>
      </c>
      <c r="D70" s="1">
        <f t="shared" si="8"/>
        <v>46.239999999999995</v>
      </c>
      <c r="E70" s="1">
        <f t="shared" si="9"/>
        <v>314.43199999999996</v>
      </c>
      <c r="F70" s="1">
        <f t="shared" si="10"/>
        <v>-3046.3843899886879</v>
      </c>
      <c r="G70" s="1">
        <f t="shared" si="11"/>
        <v>-20715.413851923076</v>
      </c>
      <c r="I70" s="6">
        <v>42</v>
      </c>
      <c r="J70" s="6">
        <v>1.3255590452409642</v>
      </c>
      <c r="K70" s="6">
        <v>6.0056815902718164E-3</v>
      </c>
      <c r="L70" s="6"/>
      <c r="M70" s="6"/>
      <c r="N70" s="6"/>
      <c r="O70" s="6"/>
      <c r="P70" s="6"/>
      <c r="Q70" s="6"/>
    </row>
    <row r="71" spans="1:17" x14ac:dyDescent="0.35">
      <c r="A71" s="1">
        <v>6.9</v>
      </c>
      <c r="B71" s="1">
        <f t="shared" si="6"/>
        <v>1.4268708774066803</v>
      </c>
      <c r="C71" s="1">
        <f t="shared" si="7"/>
        <v>6.9</v>
      </c>
      <c r="D71" s="1">
        <f t="shared" si="8"/>
        <v>47.610000000000007</v>
      </c>
      <c r="E71" s="1">
        <f t="shared" si="9"/>
        <v>328.50900000000007</v>
      </c>
      <c r="F71" s="1">
        <f t="shared" si="10"/>
        <v>-3234.3054829553398</v>
      </c>
      <c r="G71" s="1">
        <f t="shared" si="11"/>
        <v>-22316.707832391847</v>
      </c>
      <c r="I71" s="6">
        <v>43</v>
      </c>
      <c r="J71" s="6">
        <v>1.3301369624296286</v>
      </c>
      <c r="K71" s="6">
        <v>6.9161834963664681E-3</v>
      </c>
      <c r="L71" s="6"/>
      <c r="M71" s="6"/>
      <c r="N71" s="6"/>
      <c r="O71" s="6"/>
      <c r="P71" s="6"/>
      <c r="Q71" s="6"/>
    </row>
    <row r="72" spans="1:17" x14ac:dyDescent="0.35">
      <c r="A72" s="1">
        <v>7</v>
      </c>
      <c r="B72" s="1">
        <f t="shared" si="6"/>
        <v>1.4288992721907328</v>
      </c>
      <c r="C72" s="1">
        <f t="shared" si="7"/>
        <v>7</v>
      </c>
      <c r="D72" s="1">
        <f t="shared" si="8"/>
        <v>49</v>
      </c>
      <c r="E72" s="1">
        <f t="shared" si="9"/>
        <v>343</v>
      </c>
      <c r="F72" s="1">
        <f t="shared" si="10"/>
        <v>-3430.7871525299493</v>
      </c>
      <c r="G72" s="1">
        <f t="shared" si="11"/>
        <v>-24015.510067709645</v>
      </c>
      <c r="I72" s="6">
        <v>44</v>
      </c>
      <c r="J72" s="6">
        <v>1.3346152808734877</v>
      </c>
      <c r="K72" s="6">
        <v>7.684406629546725E-3</v>
      </c>
      <c r="L72" s="6"/>
      <c r="M72" s="6"/>
      <c r="N72" s="6"/>
      <c r="O72" s="6"/>
      <c r="P72" s="6"/>
      <c r="Q72" s="6"/>
    </row>
    <row r="73" spans="1:17" x14ac:dyDescent="0.35">
      <c r="A73" s="1">
        <v>7.1</v>
      </c>
      <c r="B73" s="1">
        <f t="shared" si="6"/>
        <v>1.4308716562207788</v>
      </c>
      <c r="C73" s="1">
        <f t="shared" si="7"/>
        <v>7.1</v>
      </c>
      <c r="D73" s="1">
        <f t="shared" si="8"/>
        <v>50.41</v>
      </c>
      <c r="E73" s="1">
        <f t="shared" si="9"/>
        <v>357.91099999999994</v>
      </c>
      <c r="F73" s="1">
        <f t="shared" si="10"/>
        <v>-3636.0854079824094</v>
      </c>
      <c r="G73" s="1">
        <f t="shared" si="11"/>
        <v>-25816.206396675108</v>
      </c>
      <c r="I73" s="6">
        <v>45</v>
      </c>
      <c r="J73" s="6">
        <v>1.3390168955934529</v>
      </c>
      <c r="K73" s="6">
        <v>8.3028300608107841E-3</v>
      </c>
      <c r="L73" s="6"/>
      <c r="M73" s="6"/>
      <c r="N73" s="6"/>
      <c r="O73" s="6"/>
      <c r="P73" s="6"/>
      <c r="Q73" s="6"/>
    </row>
    <row r="74" spans="1:17" x14ac:dyDescent="0.35">
      <c r="A74" s="1">
        <v>7.2</v>
      </c>
      <c r="B74" s="1">
        <f t="shared" si="6"/>
        <v>1.4327903031373772</v>
      </c>
      <c r="C74" s="1">
        <f t="shared" si="7"/>
        <v>7.2</v>
      </c>
      <c r="D74" s="1">
        <f t="shared" si="8"/>
        <v>51.84</v>
      </c>
      <c r="E74" s="1">
        <f t="shared" si="9"/>
        <v>373.24800000000005</v>
      </c>
      <c r="F74" s="1">
        <f t="shared" si="10"/>
        <v>-3850.4600284710232</v>
      </c>
      <c r="G74" s="1">
        <f t="shared" si="11"/>
        <v>-27723.312204991369</v>
      </c>
      <c r="I74" s="6">
        <v>46</v>
      </c>
      <c r="J74" s="6">
        <v>1.3433609608447694</v>
      </c>
      <c r="K74" s="6">
        <v>8.7664200761852218E-3</v>
      </c>
      <c r="L74" s="6"/>
      <c r="M74" s="6"/>
      <c r="N74" s="6"/>
      <c r="O74" s="6"/>
      <c r="P74" s="6"/>
      <c r="Q74" s="6"/>
    </row>
    <row r="75" spans="1:17" x14ac:dyDescent="0.35">
      <c r="A75" s="1">
        <v>7.3</v>
      </c>
      <c r="B75" s="1">
        <f t="shared" si="6"/>
        <v>1.4346573659417559</v>
      </c>
      <c r="C75" s="1">
        <f t="shared" si="7"/>
        <v>7.3</v>
      </c>
      <c r="D75" s="1">
        <f t="shared" si="8"/>
        <v>53.29</v>
      </c>
      <c r="E75" s="1">
        <f t="shared" si="9"/>
        <v>389.017</v>
      </c>
      <c r="F75" s="1">
        <f t="shared" si="10"/>
        <v>-4074.1745630439173</v>
      </c>
      <c r="G75" s="1">
        <f t="shared" si="11"/>
        <v>-29741.474310220594</v>
      </c>
      <c r="I75" s="6">
        <v>47</v>
      </c>
      <c r="J75" s="6">
        <v>1.3476630941783134</v>
      </c>
      <c r="K75" s="6">
        <v>9.0725490527616692E-3</v>
      </c>
      <c r="L75" s="6"/>
      <c r="M75" s="6"/>
      <c r="N75" s="6"/>
      <c r="O75" s="6"/>
      <c r="P75" s="6"/>
      <c r="Q75" s="6"/>
    </row>
    <row r="76" spans="1:17" x14ac:dyDescent="0.35">
      <c r="A76" s="1">
        <v>7.4</v>
      </c>
      <c r="B76" s="1">
        <f t="shared" si="6"/>
        <v>1.4364748848419282</v>
      </c>
      <c r="C76" s="1">
        <f t="shared" si="7"/>
        <v>7.4</v>
      </c>
      <c r="D76" s="1">
        <f t="shared" si="8"/>
        <v>54.760000000000005</v>
      </c>
      <c r="E76" s="1">
        <f t="shared" si="9"/>
        <v>405.22400000000005</v>
      </c>
      <c r="F76" s="1">
        <f t="shared" si="10"/>
        <v>-4307.4963306403733</v>
      </c>
      <c r="G76" s="1">
        <f t="shared" si="11"/>
        <v>-31875.472846738765</v>
      </c>
      <c r="I76" s="6">
        <v>48</v>
      </c>
      <c r="J76" s="6">
        <v>1.3519355805055582</v>
      </c>
      <c r="K76" s="6">
        <v>9.220900415126021E-3</v>
      </c>
      <c r="L76" s="6"/>
      <c r="M76" s="6"/>
      <c r="N76" s="6"/>
      <c r="O76" s="6"/>
      <c r="P76" s="6"/>
      <c r="Q76" s="6"/>
    </row>
    <row r="77" spans="1:17" x14ac:dyDescent="0.35">
      <c r="A77" s="1">
        <v>7.5</v>
      </c>
      <c r="B77" s="1">
        <f t="shared" si="6"/>
        <v>1.4382447944982226</v>
      </c>
      <c r="C77" s="1">
        <f t="shared" si="7"/>
        <v>7.5</v>
      </c>
      <c r="D77" s="1">
        <f t="shared" si="8"/>
        <v>56.25</v>
      </c>
      <c r="E77" s="1">
        <f t="shared" si="9"/>
        <v>421.875</v>
      </c>
      <c r="F77" s="1">
        <f t="shared" si="10"/>
        <v>-4550.6964200920329</v>
      </c>
      <c r="G77" s="1">
        <f t="shared" si="11"/>
        <v>-34130.223150690246</v>
      </c>
      <c r="I77" s="6">
        <v>49</v>
      </c>
      <c r="J77" s="6">
        <v>1.3561875761669857</v>
      </c>
      <c r="K77" s="6">
        <v>9.2133614381435525E-3</v>
      </c>
      <c r="L77" s="6"/>
      <c r="M77" s="6"/>
      <c r="N77" s="6"/>
      <c r="O77" s="6"/>
      <c r="P77" s="6"/>
      <c r="Q77" s="6"/>
    </row>
    <row r="78" spans="1:17" x14ac:dyDescent="0.35">
      <c r="A78" s="1">
        <v>7.6</v>
      </c>
      <c r="B78" s="1">
        <f t="shared" si="6"/>
        <v>1.4399689307208396</v>
      </c>
      <c r="C78" s="1">
        <f t="shared" si="7"/>
        <v>7.6</v>
      </c>
      <c r="D78" s="1">
        <f t="shared" si="8"/>
        <v>57.76</v>
      </c>
      <c r="E78" s="1">
        <f t="shared" si="9"/>
        <v>438.97599999999994</v>
      </c>
      <c r="F78" s="1">
        <f t="shared" si="10"/>
        <v>-4804.0496901240458</v>
      </c>
      <c r="G78" s="1">
        <f t="shared" si="11"/>
        <v>-36510.777644942747</v>
      </c>
      <c r="I78" s="6">
        <v>50</v>
      </c>
      <c r="J78" s="6">
        <v>1.3604253130037247</v>
      </c>
      <c r="K78" s="6">
        <v>9.0539054165310606E-3</v>
      </c>
      <c r="L78" s="6"/>
      <c r="M78" s="6"/>
      <c r="N78" s="6"/>
      <c r="O78" s="6"/>
      <c r="P78" s="6"/>
      <c r="Q78" s="6"/>
    </row>
    <row r="79" spans="1:17" x14ac:dyDescent="0.35">
      <c r="A79" s="1">
        <v>7.7</v>
      </c>
      <c r="B79" s="1">
        <f t="shared" si="6"/>
        <v>1.4416490366668766</v>
      </c>
      <c r="C79" s="1">
        <f t="shared" si="7"/>
        <v>7.7</v>
      </c>
      <c r="D79" s="1">
        <f t="shared" si="8"/>
        <v>59.290000000000006</v>
      </c>
      <c r="E79" s="1">
        <f t="shared" si="9"/>
        <v>456.53300000000007</v>
      </c>
      <c r="F79" s="1">
        <f t="shared" si="10"/>
        <v>-5067.8347693561227</v>
      </c>
      <c r="G79" s="1">
        <f t="shared" si="11"/>
        <v>-39022.327724042145</v>
      </c>
      <c r="I79" s="6">
        <v>51</v>
      </c>
      <c r="J79" s="6">
        <v>1.3646523024321555</v>
      </c>
      <c r="K79" s="6">
        <v>8.7484645128603766E-3</v>
      </c>
      <c r="L79" s="6"/>
      <c r="M79" s="6"/>
      <c r="N79" s="6"/>
      <c r="O79" s="6"/>
      <c r="P79" s="6"/>
      <c r="Q79" s="6"/>
    </row>
    <row r="80" spans="1:17" x14ac:dyDescent="0.35">
      <c r="A80" s="1">
        <v>7.8</v>
      </c>
      <c r="B80" s="1">
        <f t="shared" si="6"/>
        <v>1.4432867685796584</v>
      </c>
      <c r="C80" s="1">
        <f t="shared" si="7"/>
        <v>7.8</v>
      </c>
      <c r="D80" s="1">
        <f t="shared" si="8"/>
        <v>60.839999999999996</v>
      </c>
      <c r="E80" s="1">
        <f t="shared" si="9"/>
        <v>474.55199999999996</v>
      </c>
      <c r="F80" s="1">
        <f t="shared" si="10"/>
        <v>-5342.334056303509</v>
      </c>
      <c r="G80" s="1">
        <f t="shared" si="11"/>
        <v>-41670.205639167369</v>
      </c>
      <c r="I80" s="6">
        <v>52</v>
      </c>
      <c r="J80" s="6">
        <v>1.3688695395212753</v>
      </c>
      <c r="K80" s="6">
        <v>8.3047944176759536E-3</v>
      </c>
      <c r="L80" s="6"/>
      <c r="M80" s="6"/>
      <c r="N80" s="6"/>
      <c r="O80" s="6"/>
      <c r="P80" s="6"/>
      <c r="Q80" s="6"/>
    </row>
    <row r="81" spans="1:17" x14ac:dyDescent="0.35">
      <c r="A81" s="1">
        <v>7.9</v>
      </c>
      <c r="B81" s="1">
        <f t="shared" si="6"/>
        <v>1.4448837011090985</v>
      </c>
      <c r="C81" s="1">
        <f t="shared" si="7"/>
        <v>7.9</v>
      </c>
      <c r="D81" s="1">
        <f t="shared" si="8"/>
        <v>62.410000000000004</v>
      </c>
      <c r="E81" s="1">
        <f t="shared" si="9"/>
        <v>493.03900000000004</v>
      </c>
      <c r="F81" s="1">
        <f t="shared" si="10"/>
        <v>-5627.833719377918</v>
      </c>
      <c r="G81" s="1">
        <f t="shared" si="11"/>
        <v>-44459.886383085555</v>
      </c>
      <c r="I81" s="6">
        <v>53</v>
      </c>
      <c r="J81" s="6">
        <v>1.373075707072585</v>
      </c>
      <c r="K81" s="6">
        <v>7.7323318035960042E-3</v>
      </c>
      <c r="L81" s="6"/>
      <c r="M81" s="6"/>
      <c r="N81" s="6"/>
      <c r="O81" s="6"/>
      <c r="P81" s="6"/>
      <c r="Q81" s="6"/>
    </row>
    <row r="82" spans="1:17" x14ac:dyDescent="0.35">
      <c r="A82" s="1">
        <v>8</v>
      </c>
      <c r="B82" s="1">
        <f t="shared" si="6"/>
        <v>1.4464413322481351</v>
      </c>
      <c r="C82" s="1">
        <f t="shared" si="7"/>
        <v>8</v>
      </c>
      <c r="D82" s="1">
        <f t="shared" si="8"/>
        <v>64</v>
      </c>
      <c r="E82" s="1">
        <f t="shared" si="9"/>
        <v>512</v>
      </c>
      <c r="F82" s="1">
        <f t="shared" si="10"/>
        <v>-5924.6236968883613</v>
      </c>
      <c r="G82" s="1">
        <f t="shared" si="11"/>
        <v>-47396.989575106891</v>
      </c>
      <c r="I82" s="6">
        <v>54</v>
      </c>
      <c r="J82" s="6">
        <v>1.377267379702269</v>
      </c>
      <c r="K82" s="6">
        <v>7.042045425410759E-3</v>
      </c>
      <c r="L82" s="6"/>
      <c r="M82" s="6"/>
      <c r="N82" s="6"/>
      <c r="O82" s="6"/>
      <c r="P82" s="6"/>
      <c r="Q82" s="6"/>
    </row>
    <row r="83" spans="1:17" x14ac:dyDescent="0.35">
      <c r="A83" s="1">
        <v>8.1</v>
      </c>
      <c r="B83" s="1">
        <f t="shared" si="6"/>
        <v>1.4479610879170015</v>
      </c>
      <c r="C83" s="1">
        <f t="shared" si="7"/>
        <v>8.1</v>
      </c>
      <c r="D83" s="1">
        <f t="shared" si="8"/>
        <v>65.61</v>
      </c>
      <c r="E83" s="1">
        <f t="shared" si="9"/>
        <v>531.44099999999992</v>
      </c>
      <c r="F83" s="1">
        <f t="shared" si="10"/>
        <v>-6232.997697041963</v>
      </c>
      <c r="G83" s="1">
        <f t="shared" si="11"/>
        <v>-50487.281346039897</v>
      </c>
      <c r="I83" s="6">
        <v>55</v>
      </c>
      <c r="J83" s="6">
        <v>1.3814392279255312</v>
      </c>
      <c r="K83" s="6">
        <v>6.2462816068813432E-3</v>
      </c>
      <c r="L83" s="6"/>
      <c r="M83" s="6"/>
      <c r="N83" s="6"/>
      <c r="O83" s="6"/>
      <c r="P83" s="6"/>
      <c r="Q83" s="6"/>
    </row>
    <row r="84" spans="1:17" x14ac:dyDescent="0.35">
      <c r="A84" s="1">
        <v>8.1999999999999993</v>
      </c>
      <c r="B84" s="1">
        <f t="shared" si="6"/>
        <v>1.449444326224133</v>
      </c>
      <c r="C84" s="1">
        <f t="shared" si="7"/>
        <v>8.1999999999999993</v>
      </c>
      <c r="D84" s="1">
        <f t="shared" si="8"/>
        <v>67.239999999999995</v>
      </c>
      <c r="E84" s="1">
        <f t="shared" si="9"/>
        <v>551.36799999999994</v>
      </c>
      <c r="F84" s="1">
        <f t="shared" si="10"/>
        <v>-6553.2531979446903</v>
      </c>
      <c r="G84" s="1">
        <f t="shared" si="11"/>
        <v>-53736.676223146453</v>
      </c>
      <c r="I84" s="6">
        <v>56</v>
      </c>
      <c r="J84" s="6">
        <v>1.385584222242815</v>
      </c>
      <c r="K84" s="6">
        <v>5.3586047596034803E-3</v>
      </c>
      <c r="L84" s="6"/>
      <c r="M84" s="6"/>
      <c r="N84" s="6"/>
      <c r="O84" s="6"/>
      <c r="P84" s="6"/>
      <c r="Q84" s="6"/>
    </row>
    <row r="85" spans="1:17" x14ac:dyDescent="0.35">
      <c r="A85" s="1">
        <v>8.3000000000000007</v>
      </c>
      <c r="B85" s="1">
        <f t="shared" si="6"/>
        <v>1.4508923414298727</v>
      </c>
      <c r="C85" s="1">
        <f t="shared" si="7"/>
        <v>8.3000000000000007</v>
      </c>
      <c r="D85" s="1">
        <f t="shared" si="8"/>
        <v>68.890000000000015</v>
      </c>
      <c r="E85" s="1">
        <f t="shared" si="9"/>
        <v>571.78700000000015</v>
      </c>
      <c r="F85" s="1">
        <f t="shared" si="10"/>
        <v>-6885.6914476020529</v>
      </c>
      <c r="G85" s="1">
        <f t="shared" si="11"/>
        <v>-57151.239015097046</v>
      </c>
      <c r="I85" s="6">
        <v>57</v>
      </c>
      <c r="J85" s="6">
        <v>1.3896938372278176</v>
      </c>
      <c r="K85" s="6">
        <v>4.3936334970424706E-3</v>
      </c>
      <c r="L85" s="6"/>
      <c r="M85" s="6"/>
      <c r="N85" s="6"/>
      <c r="O85" s="6"/>
      <c r="P85" s="6"/>
      <c r="Q85" s="6"/>
    </row>
    <row r="86" spans="1:17" x14ac:dyDescent="0.35">
      <c r="A86" s="1">
        <v>8.4</v>
      </c>
      <c r="B86" s="1">
        <f t="shared" si="6"/>
        <v>1.4523063676367589</v>
      </c>
      <c r="C86" s="1">
        <f t="shared" si="7"/>
        <v>8.4</v>
      </c>
      <c r="D86" s="1">
        <f t="shared" si="8"/>
        <v>70.56</v>
      </c>
      <c r="E86" s="1">
        <f t="shared" si="9"/>
        <v>592.70400000000006</v>
      </c>
      <c r="F86" s="1">
        <f t="shared" si="10"/>
        <v>-7230.6174639197316</v>
      </c>
      <c r="G86" s="1">
        <f t="shared" si="11"/>
        <v>-60737.186696925753</v>
      </c>
      <c r="I86" s="6">
        <v>58</v>
      </c>
      <c r="J86" s="6">
        <v>1.3937582556171035</v>
      </c>
      <c r="K86" s="6">
        <v>3.3668728362192812E-3</v>
      </c>
      <c r="L86" s="6"/>
      <c r="M86" s="6"/>
      <c r="N86" s="6"/>
      <c r="O86" s="6"/>
      <c r="P86" s="6"/>
      <c r="Q86" s="6"/>
    </row>
    <row r="87" spans="1:17" x14ac:dyDescent="0.35">
      <c r="A87" s="1">
        <v>8.5</v>
      </c>
      <c r="B87" s="1">
        <f t="shared" si="6"/>
        <v>1.4536875822280324</v>
      </c>
      <c r="C87" s="1">
        <f t="shared" si="7"/>
        <v>8.5</v>
      </c>
      <c r="D87" s="1">
        <f t="shared" si="8"/>
        <v>72.25</v>
      </c>
      <c r="E87" s="1">
        <f t="shared" si="9"/>
        <v>614.125</v>
      </c>
      <c r="F87" s="1">
        <f t="shared" si="10"/>
        <v>-7588.3400347042189</v>
      </c>
      <c r="G87" s="1">
        <f t="shared" si="11"/>
        <v>-64500.890294985853</v>
      </c>
      <c r="I87" s="6">
        <v>59</v>
      </c>
      <c r="J87" s="6">
        <v>1.3977665724011643</v>
      </c>
      <c r="K87" s="6">
        <v>2.2945429184495492E-3</v>
      </c>
      <c r="L87" s="6"/>
      <c r="M87" s="6"/>
      <c r="N87" s="6"/>
      <c r="O87" s="6"/>
      <c r="P87" s="6"/>
      <c r="Q87" s="6"/>
    </row>
    <row r="88" spans="1:17" x14ac:dyDescent="0.35">
      <c r="A88" s="1">
        <v>8.6</v>
      </c>
      <c r="B88" s="1">
        <f t="shared" si="6"/>
        <v>1.4550371090740859</v>
      </c>
      <c r="C88" s="1">
        <f t="shared" si="7"/>
        <v>8.6</v>
      </c>
      <c r="D88" s="1">
        <f t="shared" si="8"/>
        <v>73.959999999999994</v>
      </c>
      <c r="E88" s="1">
        <f t="shared" si="9"/>
        <v>636.05599999999993</v>
      </c>
      <c r="F88" s="1">
        <f t="shared" si="10"/>
        <v>-7959.1717176633492</v>
      </c>
      <c r="G88" s="1">
        <f t="shared" si="11"/>
        <v>-68448.876771904805</v>
      </c>
      <c r="I88" s="6">
        <v>60</v>
      </c>
      <c r="J88" s="6">
        <v>1.4017069989168394</v>
      </c>
      <c r="K88" s="6">
        <v>1.1934046276826926E-3</v>
      </c>
      <c r="L88" s="6"/>
      <c r="M88" s="6"/>
      <c r="N88" s="6"/>
      <c r="O88" s="6"/>
      <c r="P88" s="6"/>
      <c r="Q88" s="6"/>
    </row>
    <row r="89" spans="1:17" x14ac:dyDescent="0.35">
      <c r="A89" s="1">
        <v>8.6999999999999993</v>
      </c>
      <c r="B89" s="1">
        <f t="shared" si="6"/>
        <v>1.4563560215248332</v>
      </c>
      <c r="C89" s="1">
        <f t="shared" si="7"/>
        <v>8.6999999999999993</v>
      </c>
      <c r="D89" s="1">
        <f t="shared" si="8"/>
        <v>75.689999999999984</v>
      </c>
      <c r="E89" s="1">
        <f t="shared" si="9"/>
        <v>658.50299999999982</v>
      </c>
      <c r="F89" s="1">
        <f t="shared" si="10"/>
        <v>-8343.4288404068502</v>
      </c>
      <c r="G89" s="1">
        <f t="shared" si="11"/>
        <v>-72587.830911539597</v>
      </c>
      <c r="I89" s="6">
        <v>61</v>
      </c>
      <c r="J89" s="6">
        <v>1.4055670669409235</v>
      </c>
      <c r="K89" s="6">
        <v>8.0582439346388313E-5</v>
      </c>
      <c r="L89" s="6"/>
      <c r="M89" s="6"/>
      <c r="N89" s="6"/>
      <c r="O89" s="6"/>
      <c r="P89" s="6"/>
      <c r="Q89" s="6"/>
    </row>
    <row r="90" spans="1:17" x14ac:dyDescent="0.35">
      <c r="A90" s="1">
        <v>8.8000000000000007</v>
      </c>
      <c r="B90" s="1">
        <f t="shared" si="6"/>
        <v>1.457645345204412</v>
      </c>
      <c r="C90" s="1">
        <f t="shared" si="7"/>
        <v>8.8000000000000007</v>
      </c>
      <c r="D90" s="1">
        <f t="shared" si="8"/>
        <v>77.440000000000012</v>
      </c>
      <c r="E90" s="1">
        <f t="shared" si="9"/>
        <v>681.47200000000021</v>
      </c>
      <c r="F90" s="1">
        <f t="shared" si="10"/>
        <v>-8741.4315004468444</v>
      </c>
      <c r="G90" s="1">
        <f t="shared" si="11"/>
        <v>-76924.597203932237</v>
      </c>
      <c r="I90" s="6">
        <v>62</v>
      </c>
      <c r="J90" s="6">
        <v>1.4093338327848948</v>
      </c>
      <c r="K90" s="6">
        <v>-1.0266152072015977E-3</v>
      </c>
      <c r="L90" s="6"/>
      <c r="M90" s="6"/>
      <c r="N90" s="6"/>
      <c r="O90" s="6"/>
      <c r="P90" s="6"/>
      <c r="Q90" s="6"/>
    </row>
    <row r="91" spans="1:17" x14ac:dyDescent="0.35">
      <c r="A91" s="1">
        <v>8.9</v>
      </c>
      <c r="B91" s="1">
        <f t="shared" si="6"/>
        <v>1.4589060606232205</v>
      </c>
      <c r="C91" s="1">
        <f t="shared" si="7"/>
        <v>8.9</v>
      </c>
      <c r="D91" s="1">
        <f t="shared" si="8"/>
        <v>79.210000000000008</v>
      </c>
      <c r="E91" s="1">
        <f t="shared" si="9"/>
        <v>704.96900000000005</v>
      </c>
      <c r="F91" s="1">
        <f t="shared" si="10"/>
        <v>-9153.5035651982726</v>
      </c>
      <c r="G91" s="1">
        <f t="shared" si="11"/>
        <v>-81466.181730264623</v>
      </c>
      <c r="I91" s="6">
        <v>63</v>
      </c>
      <c r="J91" s="6">
        <v>1.4129940813906465</v>
      </c>
      <c r="K91" s="6">
        <v>-2.1108777539691204E-3</v>
      </c>
      <c r="L91" s="6"/>
      <c r="M91" s="6"/>
      <c r="N91" s="6"/>
      <c r="O91" s="6"/>
      <c r="P91" s="6"/>
      <c r="Q91" s="6"/>
    </row>
    <row r="92" spans="1:17" x14ac:dyDescent="0.35">
      <c r="A92" s="1">
        <v>9</v>
      </c>
      <c r="B92" s="1">
        <f t="shared" si="6"/>
        <v>1.4601391056210009</v>
      </c>
      <c r="C92" s="1">
        <f t="shared" si="7"/>
        <v>9</v>
      </c>
      <c r="D92" s="1">
        <f t="shared" si="8"/>
        <v>81</v>
      </c>
      <c r="E92" s="1">
        <f t="shared" si="9"/>
        <v>729</v>
      </c>
      <c r="F92" s="1">
        <f t="shared" si="10"/>
        <v>-9579.9726719793871</v>
      </c>
      <c r="G92" s="1">
        <f t="shared" si="11"/>
        <v>-86219.75404781448</v>
      </c>
      <c r="I92" s="6">
        <v>64</v>
      </c>
      <c r="J92" s="6">
        <v>1.4165345304271326</v>
      </c>
      <c r="K92" s="6">
        <v>-3.155076358826614E-3</v>
      </c>
      <c r="L92" s="6"/>
      <c r="M92" s="6"/>
      <c r="N92" s="6"/>
      <c r="O92" s="6"/>
      <c r="P92" s="6"/>
      <c r="Q92" s="6"/>
    </row>
    <row r="93" spans="1:17" x14ac:dyDescent="0.35">
      <c r="A93" s="1">
        <v>9.1</v>
      </c>
      <c r="B93" s="1">
        <f t="shared" si="6"/>
        <v>1.4613453776535332</v>
      </c>
      <c r="C93" s="1">
        <f t="shared" si="7"/>
        <v>9.1</v>
      </c>
      <c r="D93" s="1">
        <f t="shared" si="8"/>
        <v>82.809999999999988</v>
      </c>
      <c r="E93" s="1">
        <f t="shared" si="9"/>
        <v>753.57099999999991</v>
      </c>
      <c r="F93" s="1">
        <f t="shared" si="10"/>
        <v>-10021.17022801213</v>
      </c>
      <c r="G93" s="1">
        <f t="shared" si="11"/>
        <v>-91192.649074910369</v>
      </c>
      <c r="I93" s="6">
        <v>65</v>
      </c>
      <c r="J93" s="6">
        <v>1.4199420343878582</v>
      </c>
      <c r="K93" s="6">
        <v>-4.1424495169024578E-3</v>
      </c>
      <c r="L93" s="6"/>
      <c r="M93" s="6"/>
      <c r="N93" s="6"/>
      <c r="O93" s="6"/>
      <c r="P93" s="6"/>
      <c r="Q93" s="6"/>
    </row>
    <row r="94" spans="1:17" x14ac:dyDescent="0.35">
      <c r="A94" s="1">
        <v>9.1999999999999993</v>
      </c>
      <c r="B94" s="1">
        <f t="shared" si="6"/>
        <v>1.4625257359344406</v>
      </c>
      <c r="C94" s="1">
        <f t="shared" si="7"/>
        <v>9.1999999999999993</v>
      </c>
      <c r="D94" s="1">
        <f t="shared" si="8"/>
        <v>84.639999999999986</v>
      </c>
      <c r="E94" s="1">
        <f t="shared" si="9"/>
        <v>778.68799999999976</v>
      </c>
      <c r="F94" s="1">
        <f t="shared" si="10"/>
        <v>-10477.43141042252</v>
      </c>
      <c r="G94" s="1">
        <f t="shared" si="11"/>
        <v>-96392.368975887177</v>
      </c>
      <c r="I94" s="6">
        <v>66</v>
      </c>
      <c r="J94" s="6">
        <v>1.4232037886891253</v>
      </c>
      <c r="K94" s="6">
        <v>-5.0567902894937955E-3</v>
      </c>
      <c r="L94" s="6"/>
      <c r="M94" s="6"/>
      <c r="N94" s="6"/>
      <c r="O94" s="6"/>
      <c r="P94" s="6"/>
      <c r="Q94" s="6"/>
    </row>
    <row r="95" spans="1:17" x14ac:dyDescent="0.35">
      <c r="A95" s="1">
        <v>9.3000000000000007</v>
      </c>
      <c r="B95" s="1">
        <f t="shared" si="6"/>
        <v>1.4636810034426648</v>
      </c>
      <c r="C95" s="1">
        <f t="shared" si="7"/>
        <v>9.3000000000000007</v>
      </c>
      <c r="D95" s="1">
        <f t="shared" si="8"/>
        <v>86.490000000000009</v>
      </c>
      <c r="E95" s="1">
        <f t="shared" si="9"/>
        <v>804.3570000000002</v>
      </c>
      <c r="F95" s="1">
        <f t="shared" si="10"/>
        <v>-10949.095166241026</v>
      </c>
      <c r="G95" s="1">
        <f t="shared" si="11"/>
        <v>-101826.58504604155</v>
      </c>
      <c r="I95" s="6">
        <v>67</v>
      </c>
      <c r="J95" s="6">
        <v>1.4263075337689717</v>
      </c>
      <c r="K95" s="6">
        <v>-5.8826349812095557E-3</v>
      </c>
      <c r="L95" s="6"/>
      <c r="M95" s="6"/>
      <c r="N95" s="6"/>
      <c r="O95" s="6"/>
      <c r="P95" s="6"/>
      <c r="Q95" s="6"/>
    </row>
    <row r="96" spans="1:17" x14ac:dyDescent="0.35">
      <c r="A96" s="1">
        <v>9.4</v>
      </c>
      <c r="B96" s="1">
        <f t="shared" si="6"/>
        <v>1.4648119688052967</v>
      </c>
      <c r="C96" s="1">
        <f t="shared" si="7"/>
        <v>9.4</v>
      </c>
      <c r="D96" s="1">
        <f t="shared" si="8"/>
        <v>88.360000000000014</v>
      </c>
      <c r="E96" s="1">
        <f t="shared" si="9"/>
        <v>830.58400000000017</v>
      </c>
      <c r="F96" s="1">
        <f t="shared" si="10"/>
        <v>-11436.504212402882</v>
      </c>
      <c r="G96" s="1">
        <f t="shared" si="11"/>
        <v>-107503.13959658709</v>
      </c>
      <c r="I96" s="6">
        <v>68</v>
      </c>
      <c r="J96" s="6">
        <v>1.4292417591867683</v>
      </c>
      <c r="K96" s="6">
        <v>-6.6054531237029757E-3</v>
      </c>
      <c r="L96" s="6"/>
      <c r="M96" s="6"/>
      <c r="N96" s="6"/>
      <c r="O96" s="6"/>
      <c r="P96" s="6"/>
      <c r="Q96" s="6"/>
    </row>
    <row r="97" spans="1:17" x14ac:dyDescent="0.35">
      <c r="A97" s="1">
        <v>9.5</v>
      </c>
      <c r="B97" s="1">
        <f t="shared" si="6"/>
        <v>1.4659193880646628</v>
      </c>
      <c r="C97" s="1">
        <f t="shared" si="7"/>
        <v>9.5</v>
      </c>
      <c r="D97" s="1">
        <f t="shared" si="8"/>
        <v>90.25</v>
      </c>
      <c r="E97" s="1">
        <f t="shared" si="9"/>
        <v>857.375</v>
      </c>
      <c r="F97" s="1">
        <f t="shared" si="10"/>
        <v>-11940.005035748432</v>
      </c>
      <c r="G97" s="1">
        <f t="shared" si="11"/>
        <v>-113430.04783961011</v>
      </c>
      <c r="I97" s="6">
        <v>69</v>
      </c>
      <c r="J97" s="6">
        <v>1.4319959077233699</v>
      </c>
      <c r="K97" s="6">
        <v>-7.2118386397486134E-3</v>
      </c>
      <c r="L97" s="6"/>
      <c r="M97" s="6"/>
      <c r="N97" s="6"/>
      <c r="O97" s="6"/>
      <c r="P97" s="6"/>
      <c r="Q97" s="6"/>
    </row>
    <row r="98" spans="1:17" x14ac:dyDescent="0.35">
      <c r="A98" s="1">
        <v>9.6</v>
      </c>
      <c r="B98" s="1">
        <f t="shared" si="6"/>
        <v>1.4670039863378539</v>
      </c>
      <c r="C98" s="1">
        <f t="shared" si="7"/>
        <v>9.6</v>
      </c>
      <c r="D98" s="1">
        <f t="shared" si="8"/>
        <v>92.16</v>
      </c>
      <c r="E98" s="1">
        <f t="shared" si="9"/>
        <v>884.73599999999999</v>
      </c>
      <c r="F98" s="1">
        <f t="shared" si="10"/>
        <v>-12459.947893023431</v>
      </c>
      <c r="G98" s="1">
        <f t="shared" si="11"/>
        <v>-119615.49977302495</v>
      </c>
      <c r="I98" s="6">
        <v>70</v>
      </c>
      <c r="J98" s="6">
        <v>1.4345605794818237</v>
      </c>
      <c r="K98" s="6">
        <v>-7.689702075143412E-3</v>
      </c>
      <c r="L98" s="6"/>
      <c r="M98" s="6"/>
      <c r="N98" s="6"/>
      <c r="O98" s="6"/>
      <c r="P98" s="6"/>
      <c r="Q98" s="6"/>
    </row>
    <row r="99" spans="1:17" x14ac:dyDescent="0.35">
      <c r="A99" s="1">
        <v>9.6999999999999993</v>
      </c>
      <c r="B99" s="1">
        <f t="shared" si="6"/>
        <v>1.4680664593762272</v>
      </c>
      <c r="C99" s="1">
        <f t="shared" si="7"/>
        <v>9.6999999999999993</v>
      </c>
      <c r="D99" s="1">
        <f t="shared" si="8"/>
        <v>94.089999999999989</v>
      </c>
      <c r="E99" s="1">
        <f t="shared" si="9"/>
        <v>912.67299999999977</v>
      </c>
      <c r="F99" s="1">
        <f t="shared" si="10"/>
        <v>-12996.686810879306</v>
      </c>
      <c r="G99" s="1">
        <f t="shared" si="11"/>
        <v>-126067.86206552925</v>
      </c>
      <c r="I99" s="6">
        <v>71</v>
      </c>
      <c r="J99" s="6">
        <v>1.4369277359885193</v>
      </c>
      <c r="K99" s="6">
        <v>-8.0284637977865447E-3</v>
      </c>
      <c r="L99" s="6"/>
      <c r="M99" s="6"/>
      <c r="N99" s="6"/>
      <c r="O99" s="6"/>
      <c r="P99" s="6"/>
      <c r="Q99" s="6"/>
    </row>
    <row r="100" spans="1:17" x14ac:dyDescent="0.35">
      <c r="A100" s="1">
        <v>9.8000000000000007</v>
      </c>
      <c r="B100" s="1">
        <f t="shared" si="6"/>
        <v>1.4691074750318196</v>
      </c>
      <c r="C100" s="1">
        <f t="shared" si="7"/>
        <v>9.8000000000000007</v>
      </c>
      <c r="D100" s="1">
        <f t="shared" si="8"/>
        <v>96.04000000000002</v>
      </c>
      <c r="E100" s="1">
        <f t="shared" si="9"/>
        <v>941.19200000000023</v>
      </c>
      <c r="F100" s="1">
        <f t="shared" si="10"/>
        <v>-13550.579585873458</v>
      </c>
      <c r="G100" s="1">
        <f t="shared" si="11"/>
        <v>-132795.67994155991</v>
      </c>
      <c r="I100" s="6">
        <v>72</v>
      </c>
      <c r="J100" s="6">
        <v>1.4390909042948454</v>
      </c>
      <c r="K100" s="6">
        <v>-8.2192480740665985E-3</v>
      </c>
      <c r="L100" s="6"/>
      <c r="M100" s="6"/>
      <c r="N100" s="6"/>
      <c r="O100" s="6"/>
      <c r="P100" s="6"/>
      <c r="Q100" s="6"/>
    </row>
    <row r="101" spans="1:17" x14ac:dyDescent="0.35">
      <c r="A101" s="1">
        <v>9.9</v>
      </c>
      <c r="B101" s="1">
        <f t="shared" si="6"/>
        <v>1.4701276746370677</v>
      </c>
      <c r="C101" s="1">
        <f t="shared" si="7"/>
        <v>9.9</v>
      </c>
      <c r="D101" s="1">
        <f t="shared" si="8"/>
        <v>98.01</v>
      </c>
      <c r="E101" s="1">
        <f t="shared" si="9"/>
        <v>970.29900000000009</v>
      </c>
      <c r="F101" s="1">
        <f t="shared" si="10"/>
        <v>-14121.987784469455</v>
      </c>
      <c r="G101" s="1">
        <f t="shared" si="11"/>
        <v>-139807.6790662476</v>
      </c>
      <c r="I101" s="6">
        <v>73</v>
      </c>
      <c r="J101" s="6">
        <v>1.4410453810792228</v>
      </c>
      <c r="K101" s="6">
        <v>-8.2550779418455456E-3</v>
      </c>
      <c r="L101" s="6"/>
      <c r="M101" s="6"/>
      <c r="N101" s="6"/>
      <c r="O101" s="6"/>
      <c r="P101" s="6"/>
      <c r="Q101" s="6"/>
    </row>
    <row r="102" spans="1:17" x14ac:dyDescent="0.35">
      <c r="A102" s="1">
        <v>10</v>
      </c>
      <c r="B102" s="1">
        <f t="shared" si="6"/>
        <v>1.4711276743037347</v>
      </c>
      <c r="C102" s="1">
        <f t="shared" si="7"/>
        <v>10</v>
      </c>
      <c r="D102" s="1">
        <f t="shared" si="8"/>
        <v>100</v>
      </c>
      <c r="E102" s="1">
        <f t="shared" si="9"/>
        <v>1000</v>
      </c>
      <c r="F102" s="1">
        <f t="shared" si="10"/>
        <v>-14711.276743037348</v>
      </c>
      <c r="G102" s="1">
        <f t="shared" si="11"/>
        <v>-147112.76743037347</v>
      </c>
      <c r="I102" s="6">
        <v>74</v>
      </c>
      <c r="J102" s="6">
        <v>1.4427884367494923</v>
      </c>
      <c r="K102" s="6">
        <v>-8.1310708077364513E-3</v>
      </c>
      <c r="L102" s="6"/>
      <c r="M102" s="6"/>
      <c r="N102" s="6"/>
      <c r="O102" s="6"/>
      <c r="P102" s="6"/>
      <c r="Q102" s="6"/>
    </row>
    <row r="103" spans="1:17" x14ac:dyDescent="0.35">
      <c r="I103" s="6">
        <v>75</v>
      </c>
      <c r="J103" s="6">
        <v>1.4443195195456822</v>
      </c>
      <c r="K103" s="6">
        <v>-7.844634703753961E-3</v>
      </c>
      <c r="L103" s="6"/>
      <c r="M103" s="6"/>
      <c r="N103" s="6"/>
      <c r="O103" s="6"/>
      <c r="P103" s="6"/>
      <c r="Q103" s="6"/>
    </row>
    <row r="104" spans="1:17" x14ac:dyDescent="0.35">
      <c r="I104" s="6">
        <v>76</v>
      </c>
      <c r="J104" s="6">
        <v>1.4456404596430628</v>
      </c>
      <c r="K104" s="6">
        <v>-7.3956651448401356E-3</v>
      </c>
      <c r="L104" s="6"/>
      <c r="M104" s="6"/>
      <c r="N104" s="6"/>
      <c r="O104" s="6"/>
      <c r="P104" s="6"/>
      <c r="Q104" s="6"/>
    </row>
    <row r="105" spans="1:17" x14ac:dyDescent="0.35">
      <c r="I105" s="6">
        <v>77</v>
      </c>
      <c r="J105" s="6">
        <v>1.4467556732555278</v>
      </c>
      <c r="K105" s="6">
        <v>-6.7867425346881394E-3</v>
      </c>
      <c r="L105" s="6"/>
      <c r="M105" s="6"/>
      <c r="N105" s="6"/>
      <c r="O105" s="6"/>
      <c r="P105" s="6"/>
      <c r="Q105" s="6"/>
    </row>
    <row r="106" spans="1:17" x14ac:dyDescent="0.35">
      <c r="I106" s="6">
        <v>78</v>
      </c>
      <c r="J106" s="6">
        <v>1.447672366739182</v>
      </c>
      <c r="K106" s="6">
        <v>-6.0233300723053773E-3</v>
      </c>
      <c r="L106" s="6"/>
      <c r="M106" s="6"/>
      <c r="N106" s="6"/>
      <c r="O106" s="6"/>
      <c r="P106" s="6"/>
      <c r="Q106" s="6"/>
    </row>
    <row r="107" spans="1:17" x14ac:dyDescent="0.35">
      <c r="I107" s="6">
        <v>79</v>
      </c>
      <c r="J107" s="6">
        <v>1.4484007406962434</v>
      </c>
      <c r="K107" s="6">
        <v>-5.1139721165849306E-3</v>
      </c>
      <c r="L107" s="6"/>
      <c r="M107" s="6"/>
      <c r="N107" s="6"/>
      <c r="O107" s="6"/>
      <c r="P107" s="6"/>
      <c r="Q107" s="6"/>
    </row>
    <row r="108" spans="1:17" x14ac:dyDescent="0.35">
      <c r="I108" s="6">
        <v>80</v>
      </c>
      <c r="J108" s="6">
        <v>1.4489541940791186</v>
      </c>
      <c r="K108" s="6">
        <v>-4.0704929700201564E-3</v>
      </c>
      <c r="L108" s="6"/>
      <c r="M108" s="6"/>
      <c r="N108" s="6"/>
      <c r="O108" s="6"/>
      <c r="P108" s="6"/>
      <c r="Q108" s="6"/>
    </row>
    <row r="109" spans="1:17" x14ac:dyDescent="0.35">
      <c r="I109" s="6">
        <v>81</v>
      </c>
      <c r="J109" s="6">
        <v>1.4493495282946895</v>
      </c>
      <c r="K109" s="6">
        <v>-2.9081960465544565E-3</v>
      </c>
      <c r="L109" s="6"/>
      <c r="M109" s="6"/>
      <c r="N109" s="6"/>
      <c r="O109" s="6"/>
      <c r="P109" s="6"/>
      <c r="Q109" s="6"/>
    </row>
    <row r="110" spans="1:17" x14ac:dyDescent="0.35">
      <c r="I110" s="6">
        <v>82</v>
      </c>
      <c r="J110" s="6">
        <v>1.4496071513088484</v>
      </c>
      <c r="K110" s="6">
        <v>-1.6460633918469192E-3</v>
      </c>
      <c r="L110" s="6"/>
      <c r="M110" s="6"/>
      <c r="N110" s="6"/>
      <c r="O110" s="6"/>
      <c r="P110" s="6"/>
      <c r="Q110" s="6"/>
    </row>
    <row r="111" spans="1:17" x14ac:dyDescent="0.35">
      <c r="I111" s="6">
        <v>83</v>
      </c>
      <c r="J111" s="6">
        <v>1.4497512817511486</v>
      </c>
      <c r="K111" s="6">
        <v>-3.0695552701565099E-4</v>
      </c>
      <c r="L111" s="6"/>
      <c r="M111" s="6"/>
      <c r="N111" s="6"/>
      <c r="O111" s="6"/>
      <c r="P111" s="6"/>
      <c r="Q111" s="6"/>
    </row>
    <row r="112" spans="1:17" x14ac:dyDescent="0.35">
      <c r="I112" s="6">
        <v>84</v>
      </c>
      <c r="J112" s="6">
        <v>1.4498101530196257</v>
      </c>
      <c r="K112" s="6">
        <v>1.082188410246987E-3</v>
      </c>
      <c r="L112" s="6"/>
      <c r="M112" s="6"/>
      <c r="N112" s="6"/>
      <c r="O112" s="6"/>
      <c r="P112" s="6"/>
      <c r="Q112" s="6"/>
    </row>
    <row r="113" spans="9:17" x14ac:dyDescent="0.35">
      <c r="I113" s="6">
        <v>85</v>
      </c>
      <c r="J113" s="6">
        <v>1.4498162173858189</v>
      </c>
      <c r="K113" s="6">
        <v>2.4901502509400153E-3</v>
      </c>
      <c r="L113" s="6"/>
      <c r="M113" s="6"/>
      <c r="N113" s="6"/>
      <c r="O113" s="6"/>
      <c r="P113" s="6"/>
      <c r="Q113" s="6"/>
    </row>
    <row r="114" spans="9:17" x14ac:dyDescent="0.35">
      <c r="I114" s="6">
        <v>86</v>
      </c>
      <c r="J114" s="6">
        <v>1.4498063500998368</v>
      </c>
      <c r="K114" s="6">
        <v>3.8812321281955775E-3</v>
      </c>
      <c r="L114" s="6"/>
      <c r="M114" s="6"/>
      <c r="N114" s="6"/>
      <c r="O114" s="6"/>
      <c r="P114" s="6"/>
      <c r="Q114" s="6"/>
    </row>
    <row r="115" spans="9:17" x14ac:dyDescent="0.35">
      <c r="I115" s="6">
        <v>87</v>
      </c>
      <c r="J115" s="6">
        <v>1.4498220534957174</v>
      </c>
      <c r="K115" s="6">
        <v>5.2150555783685437E-3</v>
      </c>
      <c r="L115" s="6"/>
      <c r="M115" s="6"/>
      <c r="N115" s="6"/>
      <c r="O115" s="6"/>
      <c r="P115" s="6"/>
      <c r="Q115" s="6"/>
    </row>
    <row r="116" spans="9:17" x14ac:dyDescent="0.35">
      <c r="I116" s="6">
        <v>88</v>
      </c>
      <c r="J116" s="6">
        <v>1.4499096610966973</v>
      </c>
      <c r="K116" s="6">
        <v>6.4463604281359554E-3</v>
      </c>
      <c r="L116" s="6"/>
      <c r="M116" s="6"/>
      <c r="N116" s="6"/>
      <c r="O116" s="6"/>
      <c r="P116" s="6"/>
      <c r="Q116" s="6"/>
    </row>
    <row r="117" spans="9:17" x14ac:dyDescent="0.35">
      <c r="I117" s="6">
        <v>89</v>
      </c>
      <c r="J117" s="6">
        <v>1.4501205417207554</v>
      </c>
      <c r="K117" s="6">
        <v>7.5248034836565836E-3</v>
      </c>
      <c r="L117" s="6"/>
      <c r="M117" s="6"/>
      <c r="N117" s="6"/>
      <c r="O117" s="6"/>
      <c r="P117" s="6"/>
      <c r="Q117" s="6"/>
    </row>
    <row r="118" spans="9:17" x14ac:dyDescent="0.35">
      <c r="I118" s="6">
        <v>90</v>
      </c>
      <c r="J118" s="6">
        <v>1.4505113035861825</v>
      </c>
      <c r="K118" s="6">
        <v>8.3947570370379587E-3</v>
      </c>
      <c r="L118" s="6"/>
      <c r="M118" s="6"/>
      <c r="N118" s="6"/>
      <c r="O118" s="6"/>
      <c r="P118" s="6"/>
      <c r="Q118" s="6"/>
    </row>
    <row r="119" spans="9:17" x14ac:dyDescent="0.35">
      <c r="I119" s="6">
        <v>91</v>
      </c>
      <c r="J119" s="6">
        <v>1.4511439984173453</v>
      </c>
      <c r="K119" s="6">
        <v>8.9951072036555946E-3</v>
      </c>
      <c r="L119" s="6"/>
      <c r="M119" s="6"/>
      <c r="N119" s="6"/>
      <c r="O119" s="6"/>
      <c r="P119" s="6"/>
      <c r="Q119" s="6"/>
    </row>
    <row r="120" spans="9:17" x14ac:dyDescent="0.35">
      <c r="I120" s="6">
        <v>92</v>
      </c>
      <c r="J120" s="6">
        <v>1.4520863255503116</v>
      </c>
      <c r="K120" s="6">
        <v>9.2590521032216433E-3</v>
      </c>
      <c r="L120" s="6"/>
      <c r="M120" s="6"/>
      <c r="N120" s="6"/>
      <c r="O120" s="6"/>
      <c r="P120" s="6"/>
      <c r="Q120" s="6"/>
    </row>
    <row r="121" spans="9:17" x14ac:dyDescent="0.35">
      <c r="I121" s="6">
        <v>93</v>
      </c>
      <c r="J121" s="6">
        <v>1.4534118360388639</v>
      </c>
      <c r="K121" s="6">
        <v>9.1138998955766493E-3</v>
      </c>
      <c r="L121" s="6"/>
      <c r="M121" s="6"/>
      <c r="N121" s="6"/>
      <c r="O121" s="6"/>
      <c r="P121" s="6"/>
      <c r="Q121" s="6"/>
    </row>
    <row r="122" spans="9:17" x14ac:dyDescent="0.35">
      <c r="I122" s="6">
        <v>94</v>
      </c>
      <c r="J122" s="6">
        <v>1.4552001367603484</v>
      </c>
      <c r="K122" s="6">
        <v>8.4808666823164014E-3</v>
      </c>
      <c r="L122" s="6"/>
      <c r="M122" s="6"/>
      <c r="N122" s="6"/>
      <c r="O122" s="6"/>
      <c r="P122" s="6"/>
      <c r="Q122" s="6"/>
    </row>
    <row r="123" spans="9:17" x14ac:dyDescent="0.35">
      <c r="I123" s="6">
        <v>95</v>
      </c>
      <c r="J123" s="6">
        <v>1.4575370945216992</v>
      </c>
      <c r="K123" s="6">
        <v>7.2748742835975211E-3</v>
      </c>
      <c r="L123" s="6"/>
      <c r="M123" s="6"/>
      <c r="N123" s="6"/>
      <c r="O123" s="6"/>
      <c r="P123" s="6"/>
      <c r="Q123" s="6"/>
    </row>
    <row r="124" spans="9:17" x14ac:dyDescent="0.35">
      <c r="I124" s="6">
        <v>96</v>
      </c>
      <c r="J124" s="6">
        <v>1.460515040165534</v>
      </c>
      <c r="K124" s="6">
        <v>5.404347899128803E-3</v>
      </c>
      <c r="L124" s="6"/>
      <c r="M124" s="6"/>
      <c r="N124" s="6"/>
      <c r="O124" s="6"/>
      <c r="P124" s="6"/>
      <c r="Q124" s="6"/>
    </row>
    <row r="125" spans="9:17" x14ac:dyDescent="0.35">
      <c r="I125" s="6">
        <v>97</v>
      </c>
      <c r="J125" s="6">
        <v>1.4642329726762817</v>
      </c>
      <c r="K125" s="6">
        <v>2.7710136615721748E-3</v>
      </c>
      <c r="L125" s="6"/>
      <c r="M125" s="6"/>
      <c r="N125" s="6"/>
      <c r="O125" s="6"/>
      <c r="P125" s="6"/>
      <c r="Q125" s="6"/>
    </row>
    <row r="126" spans="9:17" x14ac:dyDescent="0.35">
      <c r="I126" s="6">
        <v>98</v>
      </c>
      <c r="J126" s="6">
        <v>1.4687967632863632</v>
      </c>
      <c r="K126" s="6">
        <v>-7.3030391013606533E-4</v>
      </c>
      <c r="L126" s="6"/>
      <c r="M126" s="6"/>
      <c r="N126" s="6"/>
      <c r="O126" s="6"/>
      <c r="P126" s="6"/>
      <c r="Q126" s="6"/>
    </row>
    <row r="127" spans="9:17" x14ac:dyDescent="0.35">
      <c r="I127" s="6">
        <v>99</v>
      </c>
      <c r="J127" s="6">
        <v>1.4743193595824806</v>
      </c>
      <c r="K127" s="6">
        <v>-5.2118845506610167E-3</v>
      </c>
      <c r="L127" s="6"/>
      <c r="M127" s="6"/>
      <c r="N127" s="6"/>
      <c r="O127" s="6"/>
      <c r="P127" s="6"/>
      <c r="Q127" s="6"/>
    </row>
    <row r="128" spans="9:17" x14ac:dyDescent="0.35">
      <c r="I128" s="6">
        <v>100</v>
      </c>
      <c r="J128" s="6">
        <v>1.4809209896118603</v>
      </c>
      <c r="K128" s="6">
        <v>-1.0793314974792523E-2</v>
      </c>
      <c r="L128" s="6"/>
      <c r="M128" s="6"/>
      <c r="N128" s="6"/>
      <c r="O128" s="6"/>
      <c r="P128" s="6"/>
      <c r="Q128" s="6"/>
    </row>
    <row r="129" spans="9:17" ht="21.75" thickBot="1" x14ac:dyDescent="0.4">
      <c r="I129" s="7">
        <v>101</v>
      </c>
      <c r="J129" s="7">
        <v>1.4887293659886485</v>
      </c>
      <c r="K129" s="7">
        <v>-1.7601691684913767E-2</v>
      </c>
      <c r="L129" s="6"/>
      <c r="M129" s="6"/>
      <c r="N129" s="6"/>
      <c r="O129" s="6"/>
      <c r="P129" s="6"/>
      <c r="Q129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C2C34C-ABE0-426C-B359-83E4E467C909}">
  <dimension ref="A1:Q129"/>
  <sheetViews>
    <sheetView topLeftCell="D1" workbookViewId="0">
      <selection activeCell="J6" sqref="J6"/>
    </sheetView>
  </sheetViews>
  <sheetFormatPr defaultColWidth="19" defaultRowHeight="21" x14ac:dyDescent="0.35"/>
  <cols>
    <col min="1" max="8" width="19" style="1"/>
    <col min="18" max="16384" width="19" style="1"/>
  </cols>
  <sheetData>
    <row r="1" spans="1:17" x14ac:dyDescent="0.35">
      <c r="A1" s="6" t="s">
        <v>31</v>
      </c>
      <c r="B1" s="6" t="s">
        <v>33</v>
      </c>
      <c r="C1" s="6" t="s">
        <v>31</v>
      </c>
      <c r="D1" s="6" t="s">
        <v>32</v>
      </c>
      <c r="E1" s="6" t="s">
        <v>34</v>
      </c>
      <c r="F1" s="6" t="s">
        <v>35</v>
      </c>
      <c r="G1" s="6" t="s">
        <v>36</v>
      </c>
      <c r="H1" s="6" t="s">
        <v>41</v>
      </c>
      <c r="I1" s="18" t="s">
        <v>0</v>
      </c>
      <c r="J1" s="18"/>
      <c r="K1" s="18"/>
      <c r="L1" s="18"/>
      <c r="M1" s="18"/>
      <c r="N1" s="18"/>
      <c r="O1" s="18"/>
      <c r="P1" s="18"/>
      <c r="Q1" s="18"/>
    </row>
    <row r="2" spans="1:17" ht="21.75" thickBot="1" x14ac:dyDescent="0.4">
      <c r="A2" s="1">
        <v>0</v>
      </c>
      <c r="B2" s="1">
        <v>0</v>
      </c>
      <c r="C2" s="1">
        <f>A2</f>
        <v>0</v>
      </c>
      <c r="D2" s="1">
        <f>A2^2</f>
        <v>0</v>
      </c>
      <c r="E2" s="1">
        <f>A2^3</f>
        <v>0</v>
      </c>
      <c r="F2" s="1">
        <f>A2^4</f>
        <v>0</v>
      </c>
      <c r="G2" s="1">
        <f>A2^5</f>
        <v>0</v>
      </c>
      <c r="H2" s="1">
        <f ca="1">ATAN(A2)*(1+0.2*(RAND()-0.5))</f>
        <v>0</v>
      </c>
      <c r="I2" s="18"/>
      <c r="J2" s="18"/>
      <c r="K2" s="18"/>
      <c r="L2" s="18"/>
      <c r="M2" s="18"/>
      <c r="N2" s="18"/>
      <c r="O2" s="18"/>
      <c r="P2" s="18"/>
      <c r="Q2" s="18"/>
    </row>
    <row r="3" spans="1:17" x14ac:dyDescent="0.35">
      <c r="A3" s="1">
        <v>0.1</v>
      </c>
      <c r="B3" s="1">
        <v>0.10184537641695154</v>
      </c>
      <c r="C3" s="1">
        <f t="shared" ref="C3:C66" si="0">A3</f>
        <v>0.1</v>
      </c>
      <c r="D3" s="1">
        <f t="shared" ref="D3:D66" si="1">A3^2</f>
        <v>1.0000000000000002E-2</v>
      </c>
      <c r="E3" s="1">
        <f t="shared" ref="E3:E66" si="2">A3^3</f>
        <v>1.0000000000000002E-3</v>
      </c>
      <c r="F3" s="1">
        <f t="shared" ref="F3:F66" si="3">A3^4</f>
        <v>1.0000000000000005E-4</v>
      </c>
      <c r="G3" s="1">
        <f t="shared" ref="G3:G66" si="4">A3^5</f>
        <v>1.0000000000000006E-5</v>
      </c>
      <c r="H3" s="1">
        <f t="shared" ref="H3:H66" ca="1" si="5">ATAN(A3)*(1+0.2*(RAND()-0.5))</f>
        <v>9.0714762091608211E-2</v>
      </c>
      <c r="I3" s="2" t="s">
        <v>1</v>
      </c>
      <c r="J3" s="2"/>
      <c r="K3" s="18"/>
      <c r="L3" s="18"/>
      <c r="M3" s="18"/>
      <c r="N3" s="18"/>
      <c r="O3" s="18"/>
      <c r="P3" s="18"/>
      <c r="Q3" s="18"/>
    </row>
    <row r="4" spans="1:17" x14ac:dyDescent="0.35">
      <c r="A4" s="1">
        <v>0.2</v>
      </c>
      <c r="B4" s="1">
        <v>0.20973696366548672</v>
      </c>
      <c r="C4" s="1">
        <f t="shared" si="0"/>
        <v>0.2</v>
      </c>
      <c r="D4" s="1">
        <f t="shared" si="1"/>
        <v>4.0000000000000008E-2</v>
      </c>
      <c r="E4" s="1">
        <f t="shared" si="2"/>
        <v>8.0000000000000019E-3</v>
      </c>
      <c r="F4" s="1">
        <f t="shared" si="3"/>
        <v>1.6000000000000007E-3</v>
      </c>
      <c r="G4" s="1">
        <f t="shared" si="4"/>
        <v>3.2000000000000019E-4</v>
      </c>
      <c r="H4" s="1">
        <f t="shared" ca="1" si="5"/>
        <v>0.17847822603451913</v>
      </c>
      <c r="I4" s="18" t="s">
        <v>2</v>
      </c>
      <c r="J4" s="18">
        <v>0.97786688776530928</v>
      </c>
      <c r="K4" s="18"/>
      <c r="L4" s="18"/>
      <c r="M4" s="18"/>
      <c r="N4" s="18"/>
      <c r="O4" s="18"/>
      <c r="P4" s="18"/>
      <c r="Q4" s="18"/>
    </row>
    <row r="5" spans="1:17" x14ac:dyDescent="0.35">
      <c r="A5" s="1">
        <v>0.3</v>
      </c>
      <c r="B5" s="1">
        <v>0.30027340936794295</v>
      </c>
      <c r="C5" s="1">
        <f t="shared" si="0"/>
        <v>0.3</v>
      </c>
      <c r="D5" s="1">
        <f t="shared" si="1"/>
        <v>0.09</v>
      </c>
      <c r="E5" s="1">
        <f t="shared" si="2"/>
        <v>2.7E-2</v>
      </c>
      <c r="F5" s="1">
        <f t="shared" si="3"/>
        <v>8.0999999999999996E-3</v>
      </c>
      <c r="G5" s="1">
        <f t="shared" si="4"/>
        <v>2.4299999999999999E-3</v>
      </c>
      <c r="H5" s="1">
        <f t="shared" ca="1" si="5"/>
        <v>0.28046807217482927</v>
      </c>
      <c r="I5" s="18" t="s">
        <v>3</v>
      </c>
      <c r="J5" s="18">
        <v>0.95622365018781208</v>
      </c>
      <c r="K5" s="18"/>
      <c r="L5" s="18"/>
      <c r="M5" s="18"/>
      <c r="N5" s="18"/>
      <c r="O5" s="18"/>
      <c r="P5" s="18"/>
      <c r="Q5" s="18"/>
    </row>
    <row r="6" spans="1:17" x14ac:dyDescent="0.35">
      <c r="A6" s="1">
        <v>0.4</v>
      </c>
      <c r="B6" s="1">
        <v>0.37643078473571451</v>
      </c>
      <c r="C6" s="1">
        <f t="shared" si="0"/>
        <v>0.4</v>
      </c>
      <c r="D6" s="1">
        <f t="shared" si="1"/>
        <v>0.16000000000000003</v>
      </c>
      <c r="E6" s="1">
        <f t="shared" si="2"/>
        <v>6.4000000000000015E-2</v>
      </c>
      <c r="F6" s="1">
        <f t="shared" si="3"/>
        <v>2.5600000000000012E-2</v>
      </c>
      <c r="G6" s="1">
        <f t="shared" si="4"/>
        <v>1.0240000000000006E-2</v>
      </c>
      <c r="H6" s="1">
        <f t="shared" ca="1" si="5"/>
        <v>0.34802963770396428</v>
      </c>
      <c r="I6" s="18" t="s">
        <v>4</v>
      </c>
      <c r="J6" s="18">
        <v>0.95391963177664396</v>
      </c>
      <c r="K6" s="18"/>
      <c r="L6" s="18"/>
      <c r="M6" s="18"/>
      <c r="N6" s="18"/>
      <c r="O6" s="18"/>
      <c r="P6" s="18"/>
      <c r="Q6" s="18"/>
    </row>
    <row r="7" spans="1:17" x14ac:dyDescent="0.35">
      <c r="A7" s="1">
        <v>0.5</v>
      </c>
      <c r="B7" s="1">
        <v>0.48492960143150671</v>
      </c>
      <c r="C7" s="1">
        <f t="shared" si="0"/>
        <v>0.5</v>
      </c>
      <c r="D7" s="1">
        <f t="shared" si="1"/>
        <v>0.25</v>
      </c>
      <c r="E7" s="1">
        <f t="shared" si="2"/>
        <v>0.125</v>
      </c>
      <c r="F7" s="1">
        <f t="shared" si="3"/>
        <v>6.25E-2</v>
      </c>
      <c r="G7" s="1">
        <f t="shared" si="4"/>
        <v>3.125E-2</v>
      </c>
      <c r="H7" s="1">
        <f t="shared" ca="1" si="5"/>
        <v>0.50682491112081385</v>
      </c>
      <c r="I7" s="18" t="s">
        <v>5</v>
      </c>
      <c r="J7" s="18">
        <v>7.2373451811667058E-2</v>
      </c>
      <c r="K7" s="18"/>
      <c r="L7" s="18"/>
      <c r="M7" s="18"/>
      <c r="N7" s="18"/>
      <c r="O7" s="18"/>
      <c r="P7" s="18"/>
      <c r="Q7" s="18"/>
    </row>
    <row r="8" spans="1:17" ht="21.75" thickBot="1" x14ac:dyDescent="0.4">
      <c r="A8" s="1">
        <v>0.6</v>
      </c>
      <c r="B8" s="1">
        <v>0.51830940960615923</v>
      </c>
      <c r="C8" s="1">
        <f t="shared" si="0"/>
        <v>0.6</v>
      </c>
      <c r="D8" s="1">
        <f t="shared" si="1"/>
        <v>0.36</v>
      </c>
      <c r="E8" s="1">
        <f t="shared" si="2"/>
        <v>0.216</v>
      </c>
      <c r="F8" s="1">
        <f t="shared" si="3"/>
        <v>0.12959999999999999</v>
      </c>
      <c r="G8" s="1">
        <f t="shared" si="4"/>
        <v>7.7759999999999996E-2</v>
      </c>
      <c r="H8" s="1">
        <f t="shared" ca="1" si="5"/>
        <v>0.49349702581916938</v>
      </c>
      <c r="I8" s="19" t="s">
        <v>6</v>
      </c>
      <c r="J8" s="19">
        <v>101</v>
      </c>
      <c r="K8" s="18"/>
      <c r="L8" s="18"/>
      <c r="M8" s="18"/>
      <c r="N8" s="18"/>
      <c r="O8" s="18"/>
      <c r="P8" s="18"/>
      <c r="Q8" s="18"/>
    </row>
    <row r="9" spans="1:17" x14ac:dyDescent="0.35">
      <c r="A9" s="1">
        <v>0.7</v>
      </c>
      <c r="B9" s="1">
        <v>0.56177878842265316</v>
      </c>
      <c r="C9" s="1">
        <f t="shared" si="0"/>
        <v>0.7</v>
      </c>
      <c r="D9" s="1">
        <f t="shared" si="1"/>
        <v>0.48999999999999994</v>
      </c>
      <c r="E9" s="1">
        <f t="shared" si="2"/>
        <v>0.34299999999999992</v>
      </c>
      <c r="F9" s="1">
        <f t="shared" si="3"/>
        <v>0.24009999999999992</v>
      </c>
      <c r="G9" s="1">
        <f t="shared" si="4"/>
        <v>0.16806999999999994</v>
      </c>
      <c r="H9" s="1">
        <f t="shared" ca="1" si="5"/>
        <v>0.59439832746962629</v>
      </c>
      <c r="I9" s="18"/>
      <c r="J9" s="18"/>
      <c r="K9" s="18"/>
      <c r="L9" s="18"/>
      <c r="M9" s="18"/>
      <c r="N9" s="18"/>
      <c r="O9" s="18"/>
      <c r="P9" s="18"/>
      <c r="Q9" s="18"/>
    </row>
    <row r="10" spans="1:17" ht="21.75" thickBot="1" x14ac:dyDescent="0.4">
      <c r="A10" s="1">
        <v>0.8</v>
      </c>
      <c r="B10" s="1">
        <v>0.71375200021206597</v>
      </c>
      <c r="C10" s="1">
        <f t="shared" si="0"/>
        <v>0.8</v>
      </c>
      <c r="D10" s="1">
        <f t="shared" si="1"/>
        <v>0.64000000000000012</v>
      </c>
      <c r="E10" s="1">
        <f t="shared" si="2"/>
        <v>0.51200000000000012</v>
      </c>
      <c r="F10" s="1">
        <f t="shared" si="3"/>
        <v>0.40960000000000019</v>
      </c>
      <c r="G10" s="1">
        <f t="shared" si="4"/>
        <v>0.32768000000000019</v>
      </c>
      <c r="H10" s="1">
        <f t="shared" ca="1" si="5"/>
        <v>0.62257070980854079</v>
      </c>
      <c r="I10" s="18" t="s">
        <v>7</v>
      </c>
      <c r="J10" s="18"/>
      <c r="K10" s="18"/>
      <c r="L10" s="18"/>
      <c r="M10" s="18"/>
      <c r="N10" s="18"/>
      <c r="O10" s="18"/>
      <c r="P10" s="18"/>
      <c r="Q10" s="18"/>
    </row>
    <row r="11" spans="1:17" x14ac:dyDescent="0.35">
      <c r="A11" s="1">
        <v>0.9</v>
      </c>
      <c r="B11" s="1">
        <v>0.79390288094394834</v>
      </c>
      <c r="C11" s="1">
        <f t="shared" si="0"/>
        <v>0.9</v>
      </c>
      <c r="D11" s="1">
        <f t="shared" si="1"/>
        <v>0.81</v>
      </c>
      <c r="E11" s="1">
        <f t="shared" si="2"/>
        <v>0.72900000000000009</v>
      </c>
      <c r="F11" s="1">
        <f t="shared" si="3"/>
        <v>0.65610000000000013</v>
      </c>
      <c r="G11" s="1">
        <f t="shared" si="4"/>
        <v>0.59049000000000018</v>
      </c>
      <c r="H11" s="1">
        <f t="shared" ca="1" si="5"/>
        <v>0.66562022851152913</v>
      </c>
      <c r="I11" s="4"/>
      <c r="J11" s="4" t="s">
        <v>12</v>
      </c>
      <c r="K11" s="4" t="s">
        <v>13</v>
      </c>
      <c r="L11" s="4" t="s">
        <v>14</v>
      </c>
      <c r="M11" s="4" t="s">
        <v>15</v>
      </c>
      <c r="N11" s="4" t="s">
        <v>16</v>
      </c>
      <c r="O11" s="18"/>
      <c r="P11" s="18"/>
      <c r="Q11" s="18"/>
    </row>
    <row r="12" spans="1:17" x14ac:dyDescent="0.35">
      <c r="A12" s="1">
        <v>1</v>
      </c>
      <c r="B12" s="1">
        <v>0.85413286936388388</v>
      </c>
      <c r="C12" s="1">
        <f t="shared" si="0"/>
        <v>1</v>
      </c>
      <c r="D12" s="1">
        <f t="shared" si="1"/>
        <v>1</v>
      </c>
      <c r="E12" s="1">
        <f t="shared" si="2"/>
        <v>1</v>
      </c>
      <c r="F12" s="1">
        <f t="shared" si="3"/>
        <v>1</v>
      </c>
      <c r="G12" s="1">
        <f t="shared" si="4"/>
        <v>1</v>
      </c>
      <c r="H12" s="1">
        <f t="shared" ca="1" si="5"/>
        <v>0.71906959287182981</v>
      </c>
      <c r="I12" s="18" t="s">
        <v>8</v>
      </c>
      <c r="J12" s="18">
        <v>5</v>
      </c>
      <c r="K12" s="18">
        <v>10.869313449665881</v>
      </c>
      <c r="L12" s="18">
        <v>2.1738626899331761</v>
      </c>
      <c r="M12" s="18">
        <v>415.02430950764551</v>
      </c>
      <c r="N12" s="18">
        <v>6.8967403822088566E-63</v>
      </c>
      <c r="O12" s="18"/>
      <c r="P12" s="18"/>
      <c r="Q12" s="18"/>
    </row>
    <row r="13" spans="1:17" x14ac:dyDescent="0.35">
      <c r="A13" s="1">
        <v>1.1000000000000001</v>
      </c>
      <c r="B13" s="1">
        <v>0.81270030408960992</v>
      </c>
      <c r="C13" s="1">
        <f t="shared" si="0"/>
        <v>1.1000000000000001</v>
      </c>
      <c r="D13" s="1">
        <f t="shared" si="1"/>
        <v>1.2100000000000002</v>
      </c>
      <c r="E13" s="1">
        <f t="shared" si="2"/>
        <v>1.3310000000000004</v>
      </c>
      <c r="F13" s="1">
        <f t="shared" si="3"/>
        <v>1.4641000000000004</v>
      </c>
      <c r="G13" s="1">
        <f t="shared" si="4"/>
        <v>1.6105100000000006</v>
      </c>
      <c r="H13" s="1">
        <f t="shared" ca="1" si="5"/>
        <v>0.86555250146361984</v>
      </c>
      <c r="I13" s="18" t="s">
        <v>9</v>
      </c>
      <c r="J13" s="18">
        <v>95</v>
      </c>
      <c r="K13" s="18">
        <v>0.49760207007789092</v>
      </c>
      <c r="L13" s="18">
        <v>5.237916527135694E-3</v>
      </c>
      <c r="M13" s="18"/>
      <c r="N13" s="18"/>
      <c r="O13" s="18"/>
      <c r="P13" s="18"/>
      <c r="Q13" s="18"/>
    </row>
    <row r="14" spans="1:17" ht="21.75" thickBot="1" x14ac:dyDescent="0.4">
      <c r="A14" s="1">
        <v>1.2</v>
      </c>
      <c r="B14" s="1">
        <v>0.84384263083451039</v>
      </c>
      <c r="C14" s="1">
        <f t="shared" si="0"/>
        <v>1.2</v>
      </c>
      <c r="D14" s="1">
        <f t="shared" si="1"/>
        <v>1.44</v>
      </c>
      <c r="E14" s="1">
        <f t="shared" si="2"/>
        <v>1.728</v>
      </c>
      <c r="F14" s="1">
        <f t="shared" si="3"/>
        <v>2.0735999999999999</v>
      </c>
      <c r="G14" s="1">
        <f t="shared" si="4"/>
        <v>2.4883199999999999</v>
      </c>
      <c r="H14" s="1">
        <f t="shared" ca="1" si="5"/>
        <v>0.88204717505154906</v>
      </c>
      <c r="I14" s="19" t="s">
        <v>10</v>
      </c>
      <c r="J14" s="19">
        <v>100</v>
      </c>
      <c r="K14" s="19">
        <v>11.366915519743772</v>
      </c>
      <c r="L14" s="19"/>
      <c r="M14" s="19"/>
      <c r="N14" s="19"/>
      <c r="O14" s="18"/>
      <c r="P14" s="18"/>
      <c r="Q14" s="18"/>
    </row>
    <row r="15" spans="1:17" ht="21.75" thickBot="1" x14ac:dyDescent="0.4">
      <c r="A15" s="1">
        <v>1.3</v>
      </c>
      <c r="B15" s="1">
        <v>0.91202042948212381</v>
      </c>
      <c r="C15" s="1">
        <f t="shared" si="0"/>
        <v>1.3</v>
      </c>
      <c r="D15" s="1">
        <f t="shared" si="1"/>
        <v>1.6900000000000002</v>
      </c>
      <c r="E15" s="1">
        <f t="shared" si="2"/>
        <v>2.1970000000000005</v>
      </c>
      <c r="F15" s="1">
        <f t="shared" si="3"/>
        <v>2.8561000000000005</v>
      </c>
      <c r="G15" s="1">
        <f t="shared" si="4"/>
        <v>3.712930000000001</v>
      </c>
      <c r="H15" s="1">
        <f t="shared" ca="1" si="5"/>
        <v>0.99835290783645325</v>
      </c>
      <c r="I15" s="18"/>
      <c r="J15" s="18"/>
      <c r="K15" s="18"/>
      <c r="L15" s="18"/>
      <c r="M15" s="18"/>
      <c r="N15" s="18"/>
      <c r="O15" s="18"/>
      <c r="P15" s="18"/>
      <c r="Q15" s="18"/>
    </row>
    <row r="16" spans="1:17" x14ac:dyDescent="0.35">
      <c r="A16" s="1">
        <v>1.4</v>
      </c>
      <c r="B16" s="1">
        <v>0.97455618549722733</v>
      </c>
      <c r="C16" s="1">
        <f t="shared" si="0"/>
        <v>1.4</v>
      </c>
      <c r="D16" s="1">
        <f t="shared" si="1"/>
        <v>1.9599999999999997</v>
      </c>
      <c r="E16" s="1">
        <f t="shared" si="2"/>
        <v>2.7439999999999993</v>
      </c>
      <c r="F16" s="1">
        <f t="shared" si="3"/>
        <v>3.8415999999999988</v>
      </c>
      <c r="G16" s="1">
        <f t="shared" si="4"/>
        <v>5.3782399999999981</v>
      </c>
      <c r="H16" s="1">
        <f t="shared" ca="1" si="5"/>
        <v>0.85819746481579462</v>
      </c>
      <c r="I16" s="4"/>
      <c r="J16" s="4" t="s">
        <v>17</v>
      </c>
      <c r="K16" s="4" t="s">
        <v>5</v>
      </c>
      <c r="L16" s="4" t="s">
        <v>18</v>
      </c>
      <c r="M16" s="4" t="s">
        <v>19</v>
      </c>
      <c r="N16" s="4" t="s">
        <v>20</v>
      </c>
      <c r="O16" s="4" t="s">
        <v>21</v>
      </c>
      <c r="P16" s="4" t="s">
        <v>22</v>
      </c>
      <c r="Q16" s="4" t="s">
        <v>23</v>
      </c>
    </row>
    <row r="17" spans="1:17" x14ac:dyDescent="0.35">
      <c r="A17" s="1">
        <v>1.5</v>
      </c>
      <c r="B17" s="1">
        <v>1.0097671683381537</v>
      </c>
      <c r="C17" s="1">
        <f t="shared" si="0"/>
        <v>1.5</v>
      </c>
      <c r="D17" s="1">
        <f t="shared" si="1"/>
        <v>2.25</v>
      </c>
      <c r="E17" s="1">
        <f t="shared" si="2"/>
        <v>3.375</v>
      </c>
      <c r="F17" s="1">
        <f t="shared" si="3"/>
        <v>5.0625</v>
      </c>
      <c r="G17" s="1">
        <f t="shared" si="4"/>
        <v>7.59375</v>
      </c>
      <c r="H17" s="1">
        <f t="shared" ca="1" si="5"/>
        <v>1.0144254933665673</v>
      </c>
      <c r="I17" s="18" t="s">
        <v>11</v>
      </c>
      <c r="J17" s="18">
        <v>4.5307742161686093E-2</v>
      </c>
      <c r="K17" s="18">
        <v>3.9721081955129765E-2</v>
      </c>
      <c r="L17" s="18">
        <v>1.1406472314341085</v>
      </c>
      <c r="M17" s="18">
        <v>0.25688416500066935</v>
      </c>
      <c r="N17" s="18">
        <v>-3.3548575650059378E-2</v>
      </c>
      <c r="O17" s="18">
        <v>0.12416405997343156</v>
      </c>
      <c r="P17" s="18">
        <v>-3.3548575650059378E-2</v>
      </c>
      <c r="Q17" s="18">
        <v>0.12416405997343156</v>
      </c>
    </row>
    <row r="18" spans="1:17" x14ac:dyDescent="0.35">
      <c r="A18" s="1">
        <v>1.6</v>
      </c>
      <c r="B18" s="1">
        <v>1.038006927876272</v>
      </c>
      <c r="C18" s="1">
        <f t="shared" si="0"/>
        <v>1.6</v>
      </c>
      <c r="D18" s="1">
        <f t="shared" si="1"/>
        <v>2.5600000000000005</v>
      </c>
      <c r="E18" s="1">
        <f t="shared" si="2"/>
        <v>4.096000000000001</v>
      </c>
      <c r="F18" s="1">
        <f t="shared" si="3"/>
        <v>6.553600000000003</v>
      </c>
      <c r="G18" s="1">
        <f t="shared" si="4"/>
        <v>10.485760000000006</v>
      </c>
      <c r="H18" s="1">
        <f t="shared" ca="1" si="5"/>
        <v>1.0353808966957296</v>
      </c>
      <c r="I18" s="18" t="s">
        <v>31</v>
      </c>
      <c r="J18" s="18">
        <v>0.96282673868590996</v>
      </c>
      <c r="K18" s="18">
        <v>8.1657806195851779E-2</v>
      </c>
      <c r="L18" s="18">
        <v>11.790994438138869</v>
      </c>
      <c r="M18" s="18">
        <v>2.652768767487033E-20</v>
      </c>
      <c r="N18" s="18">
        <v>0.80071549699153777</v>
      </c>
      <c r="O18" s="18">
        <v>1.1249379803802821</v>
      </c>
      <c r="P18" s="18">
        <v>0.80071549699153777</v>
      </c>
      <c r="Q18" s="18">
        <v>1.1249379803802821</v>
      </c>
    </row>
    <row r="19" spans="1:17" x14ac:dyDescent="0.35">
      <c r="A19" s="1">
        <v>1.7</v>
      </c>
      <c r="B19" s="1">
        <v>1.0138978782094823</v>
      </c>
      <c r="C19" s="1">
        <f t="shared" si="0"/>
        <v>1.7</v>
      </c>
      <c r="D19" s="1">
        <f t="shared" si="1"/>
        <v>2.8899999999999997</v>
      </c>
      <c r="E19" s="1">
        <f t="shared" si="2"/>
        <v>4.9129999999999994</v>
      </c>
      <c r="F19" s="1">
        <f t="shared" si="3"/>
        <v>8.3520999999999983</v>
      </c>
      <c r="G19" s="1">
        <f t="shared" si="4"/>
        <v>14.198569999999997</v>
      </c>
      <c r="H19" s="1">
        <f t="shared" ca="1" si="5"/>
        <v>1.1042168571777173</v>
      </c>
      <c r="I19" s="18" t="s">
        <v>32</v>
      </c>
      <c r="J19" s="18">
        <v>-0.29229664152784285</v>
      </c>
      <c r="K19" s="18">
        <v>5.1236590643379008E-2</v>
      </c>
      <c r="L19" s="18">
        <v>-5.7048417519094734</v>
      </c>
      <c r="M19" s="18">
        <v>1.3155955837535977E-7</v>
      </c>
      <c r="N19" s="18">
        <v>-0.3940141345188114</v>
      </c>
      <c r="O19" s="18">
        <v>-0.1905791485368743</v>
      </c>
      <c r="P19" s="18">
        <v>-0.3940141345188114</v>
      </c>
      <c r="Q19" s="18">
        <v>-0.1905791485368743</v>
      </c>
    </row>
    <row r="20" spans="1:17" x14ac:dyDescent="0.35">
      <c r="A20" s="1">
        <v>1.8</v>
      </c>
      <c r="B20" s="1">
        <v>1.057931399012511</v>
      </c>
      <c r="C20" s="1">
        <f t="shared" si="0"/>
        <v>1.8</v>
      </c>
      <c r="D20" s="1">
        <f t="shared" si="1"/>
        <v>3.24</v>
      </c>
      <c r="E20" s="1">
        <f t="shared" si="2"/>
        <v>5.8320000000000007</v>
      </c>
      <c r="F20" s="1">
        <f t="shared" si="3"/>
        <v>10.497600000000002</v>
      </c>
      <c r="G20" s="1">
        <f t="shared" si="4"/>
        <v>18.895680000000006</v>
      </c>
      <c r="H20" s="1">
        <f t="shared" ca="1" si="5"/>
        <v>1.0301153510713017</v>
      </c>
      <c r="I20" s="18" t="s">
        <v>34</v>
      </c>
      <c r="J20" s="18">
        <v>4.3803292515349576E-2</v>
      </c>
      <c r="K20" s="18">
        <v>1.3063377666290607E-2</v>
      </c>
      <c r="L20" s="18">
        <v>3.3531368099677454</v>
      </c>
      <c r="M20" s="18">
        <v>1.1486597028047523E-3</v>
      </c>
      <c r="N20" s="18">
        <v>1.7869208894174846E-2</v>
      </c>
      <c r="O20" s="18">
        <v>6.9737376136524309E-2</v>
      </c>
      <c r="P20" s="18">
        <v>1.7869208894174846E-2</v>
      </c>
      <c r="Q20" s="18">
        <v>6.9737376136524309E-2</v>
      </c>
    </row>
    <row r="21" spans="1:17" x14ac:dyDescent="0.35">
      <c r="A21" s="1">
        <v>1.9</v>
      </c>
      <c r="B21" s="1">
        <v>0.99672942563764744</v>
      </c>
      <c r="C21" s="1">
        <f t="shared" si="0"/>
        <v>1.9</v>
      </c>
      <c r="D21" s="1">
        <f t="shared" si="1"/>
        <v>3.61</v>
      </c>
      <c r="E21" s="1">
        <f t="shared" si="2"/>
        <v>6.8589999999999991</v>
      </c>
      <c r="F21" s="1">
        <f t="shared" si="3"/>
        <v>13.0321</v>
      </c>
      <c r="G21" s="1">
        <f t="shared" si="4"/>
        <v>24.76099</v>
      </c>
      <c r="H21" s="1">
        <f t="shared" ca="1" si="5"/>
        <v>1.1522153502639858</v>
      </c>
      <c r="I21" s="18" t="s">
        <v>35</v>
      </c>
      <c r="J21" s="18">
        <v>-3.0559883903875547E-3</v>
      </c>
      <c r="K21" s="18">
        <v>1.4429159698278629E-3</v>
      </c>
      <c r="L21" s="18">
        <v>-2.117925405422</v>
      </c>
      <c r="M21" s="18">
        <v>3.6792066187612986E-2</v>
      </c>
      <c r="N21" s="18">
        <v>-5.9205387674624273E-3</v>
      </c>
      <c r="O21" s="18">
        <v>-1.9143801331268206E-4</v>
      </c>
      <c r="P21" s="18">
        <v>-5.9205387674624273E-3</v>
      </c>
      <c r="Q21" s="18">
        <v>-1.9143801331268206E-4</v>
      </c>
    </row>
    <row r="22" spans="1:17" ht="21.75" thickBot="1" x14ac:dyDescent="0.4">
      <c r="A22" s="1">
        <v>2</v>
      </c>
      <c r="B22" s="1">
        <v>1.0274003282348871</v>
      </c>
      <c r="C22" s="1">
        <f t="shared" si="0"/>
        <v>2</v>
      </c>
      <c r="D22" s="1">
        <f t="shared" si="1"/>
        <v>4</v>
      </c>
      <c r="E22" s="1">
        <f t="shared" si="2"/>
        <v>8</v>
      </c>
      <c r="F22" s="1">
        <f t="shared" si="3"/>
        <v>16</v>
      </c>
      <c r="G22" s="1">
        <f t="shared" si="4"/>
        <v>32</v>
      </c>
      <c r="H22" s="1">
        <f t="shared" ca="1" si="5"/>
        <v>1.1342994609273089</v>
      </c>
      <c r="I22" s="19" t="s">
        <v>36</v>
      </c>
      <c r="J22" s="19">
        <v>7.7379055879026496E-5</v>
      </c>
      <c r="K22" s="19">
        <v>5.7422277573062442E-5</v>
      </c>
      <c r="L22" s="19">
        <v>1.3475441788349762</v>
      </c>
      <c r="M22" s="19">
        <v>0.1810100693744463</v>
      </c>
      <c r="N22" s="19">
        <v>-3.6618578296466927E-5</v>
      </c>
      <c r="O22" s="19">
        <v>1.9137669005451992E-4</v>
      </c>
      <c r="P22" s="19">
        <v>-3.6618578296466927E-5</v>
      </c>
      <c r="Q22" s="19">
        <v>1.9137669005451992E-4</v>
      </c>
    </row>
    <row r="23" spans="1:17" x14ac:dyDescent="0.35">
      <c r="A23" s="1">
        <v>2.1</v>
      </c>
      <c r="B23" s="1">
        <v>1.0794615926699909</v>
      </c>
      <c r="C23" s="1">
        <f t="shared" si="0"/>
        <v>2.1</v>
      </c>
      <c r="D23" s="1">
        <f t="shared" si="1"/>
        <v>4.41</v>
      </c>
      <c r="E23" s="1">
        <f t="shared" si="2"/>
        <v>9.261000000000001</v>
      </c>
      <c r="F23" s="1">
        <f t="shared" si="3"/>
        <v>19.4481</v>
      </c>
      <c r="G23" s="1">
        <f t="shared" si="4"/>
        <v>40.841010000000004</v>
      </c>
      <c r="H23" s="1">
        <f t="shared" ca="1" si="5"/>
        <v>1.089179882205465</v>
      </c>
      <c r="I23" s="18"/>
      <c r="J23" s="18"/>
      <c r="K23" s="18"/>
      <c r="L23" s="18"/>
      <c r="M23" s="18"/>
      <c r="N23" s="18"/>
      <c r="O23" s="18"/>
      <c r="P23" s="18"/>
      <c r="Q23" s="18"/>
    </row>
    <row r="24" spans="1:17" x14ac:dyDescent="0.35">
      <c r="A24" s="1">
        <v>2.2000000000000002</v>
      </c>
      <c r="B24" s="1">
        <v>1.1748470810326161</v>
      </c>
      <c r="C24" s="1">
        <f t="shared" si="0"/>
        <v>2.2000000000000002</v>
      </c>
      <c r="D24" s="1">
        <f t="shared" si="1"/>
        <v>4.8400000000000007</v>
      </c>
      <c r="E24" s="1">
        <f t="shared" si="2"/>
        <v>10.648000000000003</v>
      </c>
      <c r="F24" s="1">
        <f t="shared" si="3"/>
        <v>23.425600000000006</v>
      </c>
      <c r="G24" s="1">
        <f t="shared" si="4"/>
        <v>51.536320000000018</v>
      </c>
      <c r="H24" s="1">
        <f t="shared" ca="1" si="5"/>
        <v>1.1500980972089387</v>
      </c>
      <c r="I24" s="18"/>
      <c r="J24" s="18"/>
      <c r="K24" s="18"/>
      <c r="L24" s="18"/>
      <c r="M24" s="18"/>
      <c r="N24" s="18"/>
      <c r="O24" s="18"/>
      <c r="P24" s="18"/>
      <c r="Q24" s="18"/>
    </row>
    <row r="25" spans="1:17" x14ac:dyDescent="0.35">
      <c r="A25" s="1">
        <v>2.2999999999999998</v>
      </c>
      <c r="B25" s="1">
        <v>1.2653410519116528</v>
      </c>
      <c r="C25" s="1">
        <f t="shared" si="0"/>
        <v>2.2999999999999998</v>
      </c>
      <c r="D25" s="1">
        <f t="shared" si="1"/>
        <v>5.2899999999999991</v>
      </c>
      <c r="E25" s="1">
        <f t="shared" si="2"/>
        <v>12.166999999999996</v>
      </c>
      <c r="F25" s="1">
        <f t="shared" si="3"/>
        <v>27.984099999999991</v>
      </c>
      <c r="G25" s="1">
        <f t="shared" si="4"/>
        <v>64.36342999999998</v>
      </c>
      <c r="H25" s="1">
        <f t="shared" ca="1" si="5"/>
        <v>1.2037539289681025</v>
      </c>
      <c r="I25" s="18"/>
      <c r="J25" s="18"/>
      <c r="K25" s="18"/>
      <c r="L25" s="18"/>
      <c r="M25" s="18"/>
      <c r="N25" s="18"/>
      <c r="O25" s="18"/>
      <c r="P25" s="18"/>
      <c r="Q25" s="18"/>
    </row>
    <row r="26" spans="1:17" x14ac:dyDescent="0.35">
      <c r="A26" s="1">
        <v>2.4</v>
      </c>
      <c r="B26" s="1">
        <v>1.0811557864849572</v>
      </c>
      <c r="C26" s="1">
        <f t="shared" si="0"/>
        <v>2.4</v>
      </c>
      <c r="D26" s="1">
        <f t="shared" si="1"/>
        <v>5.76</v>
      </c>
      <c r="E26" s="1">
        <f t="shared" si="2"/>
        <v>13.824</v>
      </c>
      <c r="F26" s="1">
        <f t="shared" si="3"/>
        <v>33.177599999999998</v>
      </c>
      <c r="G26" s="1">
        <f t="shared" si="4"/>
        <v>79.626239999999996</v>
      </c>
      <c r="H26" s="1">
        <f t="shared" ca="1" si="5"/>
        <v>1.2379826908010012</v>
      </c>
      <c r="I26" s="18" t="s">
        <v>24</v>
      </c>
      <c r="J26" s="18"/>
      <c r="K26" s="18"/>
      <c r="L26" s="18"/>
      <c r="M26" s="18"/>
      <c r="N26" s="18"/>
      <c r="O26" s="18"/>
      <c r="P26" s="18"/>
      <c r="Q26" s="18"/>
    </row>
    <row r="27" spans="1:17" ht="21.75" thickBot="1" x14ac:dyDescent="0.4">
      <c r="A27" s="1">
        <v>2.5</v>
      </c>
      <c r="B27" s="1">
        <v>1.2378143741250145</v>
      </c>
      <c r="C27" s="1">
        <f t="shared" si="0"/>
        <v>2.5</v>
      </c>
      <c r="D27" s="1">
        <f t="shared" si="1"/>
        <v>6.25</v>
      </c>
      <c r="E27" s="1">
        <f t="shared" si="2"/>
        <v>15.625</v>
      </c>
      <c r="F27" s="1">
        <f t="shared" si="3"/>
        <v>39.0625</v>
      </c>
      <c r="G27" s="1">
        <f t="shared" si="4"/>
        <v>97.65625</v>
      </c>
      <c r="H27" s="1">
        <f t="shared" ca="1" si="5"/>
        <v>1.1410374769857372</v>
      </c>
      <c r="I27" s="18"/>
      <c r="J27" s="18"/>
      <c r="K27" s="18"/>
      <c r="L27" s="18"/>
      <c r="M27" s="18"/>
      <c r="N27" s="18"/>
      <c r="O27" s="18"/>
      <c r="P27" s="18"/>
      <c r="Q27" s="18"/>
    </row>
    <row r="28" spans="1:17" x14ac:dyDescent="0.35">
      <c r="A28" s="1">
        <v>2.6</v>
      </c>
      <c r="B28" s="1">
        <v>1.0880689183560208</v>
      </c>
      <c r="C28" s="1">
        <f t="shared" si="0"/>
        <v>2.6</v>
      </c>
      <c r="D28" s="1">
        <f t="shared" si="1"/>
        <v>6.7600000000000007</v>
      </c>
      <c r="E28" s="1">
        <f t="shared" si="2"/>
        <v>17.576000000000004</v>
      </c>
      <c r="F28" s="1">
        <f t="shared" si="3"/>
        <v>45.697600000000008</v>
      </c>
      <c r="G28" s="1">
        <f t="shared" si="4"/>
        <v>118.81376000000003</v>
      </c>
      <c r="H28" s="1">
        <f t="shared" ca="1" si="5"/>
        <v>1.2469690141473613</v>
      </c>
      <c r="I28" s="4" t="s">
        <v>25</v>
      </c>
      <c r="J28" s="4" t="s">
        <v>39</v>
      </c>
      <c r="K28" s="4" t="s">
        <v>27</v>
      </c>
      <c r="L28" s="18"/>
      <c r="M28" s="18"/>
      <c r="N28" s="18"/>
      <c r="O28" s="18"/>
      <c r="P28" s="18"/>
      <c r="Q28" s="18"/>
    </row>
    <row r="29" spans="1:17" x14ac:dyDescent="0.35">
      <c r="A29" s="1">
        <v>2.7</v>
      </c>
      <c r="B29" s="1">
        <v>1.2213231230654873</v>
      </c>
      <c r="C29" s="1">
        <f t="shared" si="0"/>
        <v>2.7</v>
      </c>
      <c r="D29" s="1">
        <f t="shared" si="1"/>
        <v>7.2900000000000009</v>
      </c>
      <c r="E29" s="1">
        <f t="shared" si="2"/>
        <v>19.683000000000003</v>
      </c>
      <c r="F29" s="1">
        <f t="shared" si="3"/>
        <v>53.144100000000016</v>
      </c>
      <c r="G29" s="1">
        <f t="shared" si="4"/>
        <v>143.48907000000005</v>
      </c>
      <c r="H29" s="1">
        <f t="shared" ca="1" si="5"/>
        <v>1.1396387292215959</v>
      </c>
      <c r="I29" s="18">
        <v>1</v>
      </c>
      <c r="J29" s="18">
        <v>4.5307742161686093E-2</v>
      </c>
      <c r="K29" s="18">
        <v>-4.5307742161686093E-2</v>
      </c>
      <c r="L29" s="18"/>
      <c r="M29" s="18"/>
      <c r="N29" s="18"/>
      <c r="O29" s="18"/>
      <c r="P29" s="18"/>
      <c r="Q29" s="18"/>
    </row>
    <row r="30" spans="1:17" x14ac:dyDescent="0.35">
      <c r="A30" s="1">
        <v>2.8</v>
      </c>
      <c r="B30" s="1">
        <v>1.1177856455190667</v>
      </c>
      <c r="C30" s="1">
        <f t="shared" si="0"/>
        <v>2.8</v>
      </c>
      <c r="D30" s="1">
        <f t="shared" si="1"/>
        <v>7.839999999999999</v>
      </c>
      <c r="E30" s="1">
        <f t="shared" si="2"/>
        <v>21.951999999999995</v>
      </c>
      <c r="F30" s="1">
        <f t="shared" si="3"/>
        <v>61.465599999999981</v>
      </c>
      <c r="G30" s="1">
        <f t="shared" si="4"/>
        <v>172.10367999999994</v>
      </c>
      <c r="H30" s="1">
        <f t="shared" ca="1" si="5"/>
        <v>1.144990440414958</v>
      </c>
      <c r="I30" s="18">
        <v>2</v>
      </c>
      <c r="J30" s="18">
        <v>0.13871094808246556</v>
      </c>
      <c r="K30" s="18">
        <v>-3.6865571665514019E-2</v>
      </c>
      <c r="L30" s="18"/>
      <c r="M30" s="18"/>
      <c r="N30" s="18"/>
      <c r="O30" s="18"/>
      <c r="P30" s="18"/>
      <c r="Q30" s="18"/>
    </row>
    <row r="31" spans="1:17" x14ac:dyDescent="0.35">
      <c r="A31" s="1">
        <v>2.9</v>
      </c>
      <c r="B31" s="1">
        <v>1.1549534969729038</v>
      </c>
      <c r="C31" s="1">
        <f t="shared" si="0"/>
        <v>2.9</v>
      </c>
      <c r="D31" s="1">
        <f t="shared" si="1"/>
        <v>8.41</v>
      </c>
      <c r="E31" s="1">
        <f t="shared" si="2"/>
        <v>24.388999999999999</v>
      </c>
      <c r="F31" s="1">
        <f t="shared" si="3"/>
        <v>70.728099999999998</v>
      </c>
      <c r="G31" s="1">
        <f t="shared" si="4"/>
        <v>205.11148999999997</v>
      </c>
      <c r="H31" s="1">
        <f t="shared" ca="1" si="5"/>
        <v>1.1392435564467351</v>
      </c>
      <c r="I31" s="18">
        <v>3</v>
      </c>
      <c r="J31" s="18">
        <v>0.22652678575775045</v>
      </c>
      <c r="K31" s="18">
        <v>-1.6789822092263734E-2</v>
      </c>
      <c r="L31" s="18"/>
      <c r="M31" s="18"/>
      <c r="N31" s="18"/>
      <c r="O31" s="18"/>
      <c r="P31" s="18"/>
      <c r="Q31" s="18"/>
    </row>
    <row r="32" spans="1:17" x14ac:dyDescent="0.35">
      <c r="A32" s="1">
        <v>3</v>
      </c>
      <c r="B32" s="1">
        <v>1.1592172086872159</v>
      </c>
      <c r="C32" s="1">
        <f t="shared" si="0"/>
        <v>3</v>
      </c>
      <c r="D32" s="1">
        <f t="shared" si="1"/>
        <v>9</v>
      </c>
      <c r="E32" s="1">
        <f t="shared" si="2"/>
        <v>27</v>
      </c>
      <c r="F32" s="1">
        <f t="shared" si="3"/>
        <v>81</v>
      </c>
      <c r="G32" s="1">
        <f t="shared" si="4"/>
        <v>243</v>
      </c>
      <c r="H32" s="1">
        <f t="shared" ca="1" si="5"/>
        <v>1.1916129008319651</v>
      </c>
      <c r="I32" s="18">
        <v>4</v>
      </c>
      <c r="J32" s="18">
        <v>0.30900718945301131</v>
      </c>
      <c r="K32" s="18">
        <v>-8.7337800850683656E-3</v>
      </c>
      <c r="L32" s="18"/>
      <c r="M32" s="18"/>
      <c r="N32" s="18"/>
      <c r="O32" s="18"/>
      <c r="P32" s="18"/>
      <c r="Q32" s="18"/>
    </row>
    <row r="33" spans="1:17" x14ac:dyDescent="0.35">
      <c r="A33" s="1">
        <v>3.1</v>
      </c>
      <c r="B33" s="1">
        <v>1.2340044222896434</v>
      </c>
      <c r="C33" s="1">
        <f t="shared" si="0"/>
        <v>3.1</v>
      </c>
      <c r="D33" s="1">
        <f t="shared" si="1"/>
        <v>9.6100000000000012</v>
      </c>
      <c r="E33" s="1">
        <f t="shared" si="2"/>
        <v>29.791000000000004</v>
      </c>
      <c r="F33" s="1">
        <f t="shared" si="3"/>
        <v>92.352100000000021</v>
      </c>
      <c r="G33" s="1">
        <f t="shared" si="4"/>
        <v>286.29151000000007</v>
      </c>
      <c r="H33" s="1">
        <f t="shared" ca="1" si="5"/>
        <v>1.1601014859055925</v>
      </c>
      <c r="I33" s="18">
        <v>5</v>
      </c>
      <c r="J33" s="18">
        <v>0.38639694477131592</v>
      </c>
      <c r="K33" s="18">
        <v>-9.9661600356014124E-3</v>
      </c>
      <c r="L33" s="18"/>
      <c r="M33" s="18"/>
      <c r="N33" s="18"/>
      <c r="O33" s="18"/>
      <c r="P33" s="18"/>
      <c r="Q33" s="18"/>
    </row>
    <row r="34" spans="1:17" x14ac:dyDescent="0.35">
      <c r="A34" s="1">
        <v>3.2</v>
      </c>
      <c r="B34" s="1">
        <v>1.3163409195270839</v>
      </c>
      <c r="C34" s="1">
        <f t="shared" si="0"/>
        <v>3.2</v>
      </c>
      <c r="D34" s="1">
        <f t="shared" si="1"/>
        <v>10.240000000000002</v>
      </c>
      <c r="E34" s="1">
        <f t="shared" si="2"/>
        <v>32.768000000000008</v>
      </c>
      <c r="F34" s="1">
        <f t="shared" si="3"/>
        <v>104.85760000000005</v>
      </c>
      <c r="G34" s="1">
        <f t="shared" si="4"/>
        <v>335.5443200000002</v>
      </c>
      <c r="H34" s="1">
        <f t="shared" ca="1" si="5"/>
        <v>1.2762840110978304</v>
      </c>
      <c r="I34" s="18">
        <v>6</v>
      </c>
      <c r="J34" s="18">
        <v>0.45893378150819614</v>
      </c>
      <c r="K34" s="18">
        <v>2.599581992331057E-2</v>
      </c>
      <c r="L34" s="18"/>
      <c r="M34" s="18"/>
      <c r="N34" s="18"/>
      <c r="O34" s="18"/>
      <c r="P34" s="18"/>
      <c r="Q34" s="18"/>
    </row>
    <row r="35" spans="1:17" x14ac:dyDescent="0.35">
      <c r="A35" s="1">
        <v>3.3</v>
      </c>
      <c r="B35" s="1">
        <v>1.3654362187945146</v>
      </c>
      <c r="C35" s="1">
        <f t="shared" si="0"/>
        <v>3.3</v>
      </c>
      <c r="D35" s="1">
        <f t="shared" si="1"/>
        <v>10.889999999999999</v>
      </c>
      <c r="E35" s="1">
        <f t="shared" si="2"/>
        <v>35.936999999999998</v>
      </c>
      <c r="F35" s="1">
        <f t="shared" si="3"/>
        <v>118.59209999999997</v>
      </c>
      <c r="G35" s="1">
        <f t="shared" si="4"/>
        <v>391.35392999999988</v>
      </c>
      <c r="H35" s="1">
        <f t="shared" ca="1" si="5"/>
        <v>1.3498687366878666</v>
      </c>
      <c r="I35" s="18">
        <v>7</v>
      </c>
      <c r="J35" s="18">
        <v>0.52684846650651507</v>
      </c>
      <c r="K35" s="18">
        <v>-8.5390569003558348E-3</v>
      </c>
      <c r="L35" s="18"/>
      <c r="M35" s="18"/>
      <c r="N35" s="18"/>
      <c r="O35" s="18"/>
      <c r="P35" s="18"/>
      <c r="Q35" s="18"/>
    </row>
    <row r="36" spans="1:17" x14ac:dyDescent="0.35">
      <c r="A36" s="1">
        <v>3.4</v>
      </c>
      <c r="B36" s="1">
        <v>1.259990699076815</v>
      </c>
      <c r="C36" s="1">
        <f t="shared" si="0"/>
        <v>3.4</v>
      </c>
      <c r="D36" s="1">
        <f t="shared" si="1"/>
        <v>11.559999999999999</v>
      </c>
      <c r="E36" s="1">
        <f t="shared" si="2"/>
        <v>39.303999999999995</v>
      </c>
      <c r="F36" s="1">
        <f t="shared" si="3"/>
        <v>133.63359999999997</v>
      </c>
      <c r="G36" s="1">
        <f t="shared" si="4"/>
        <v>454.35423999999989</v>
      </c>
      <c r="H36" s="1">
        <f t="shared" ca="1" si="5"/>
        <v>1.230016370402305</v>
      </c>
      <c r="I36" s="18">
        <v>8</v>
      </c>
      <c r="J36" s="18">
        <v>0.5903648965113345</v>
      </c>
      <c r="K36" s="18">
        <v>-2.8586108088681339E-2</v>
      </c>
      <c r="L36" s="18"/>
      <c r="M36" s="18"/>
      <c r="N36" s="18"/>
      <c r="O36" s="18"/>
      <c r="P36" s="18"/>
      <c r="Q36" s="18"/>
    </row>
    <row r="37" spans="1:17" x14ac:dyDescent="0.35">
      <c r="A37" s="1">
        <v>3.5</v>
      </c>
      <c r="B37" s="1">
        <v>1.33096355846349</v>
      </c>
      <c r="C37" s="1">
        <f t="shared" si="0"/>
        <v>3.5</v>
      </c>
      <c r="D37" s="1">
        <f t="shared" si="1"/>
        <v>12.25</v>
      </c>
      <c r="E37" s="1">
        <f t="shared" si="2"/>
        <v>42.875</v>
      </c>
      <c r="F37" s="1">
        <f t="shared" si="3"/>
        <v>150.0625</v>
      </c>
      <c r="G37" s="1">
        <f t="shared" si="4"/>
        <v>525.21875</v>
      </c>
      <c r="H37" s="1">
        <f t="shared" ca="1" si="5"/>
        <v>1.2520136338864176</v>
      </c>
      <c r="I37" s="18">
        <v>9</v>
      </c>
      <c r="J37" s="18">
        <v>0.64970019102478149</v>
      </c>
      <c r="K37" s="18">
        <v>6.4051809187284481E-2</v>
      </c>
      <c r="L37" s="18"/>
      <c r="M37" s="18"/>
      <c r="N37" s="18"/>
      <c r="O37" s="18"/>
      <c r="P37" s="18"/>
      <c r="Q37" s="18"/>
    </row>
    <row r="38" spans="1:17" x14ac:dyDescent="0.35">
      <c r="A38" s="1">
        <v>3.6</v>
      </c>
      <c r="B38" s="1">
        <v>1.3719468789442917</v>
      </c>
      <c r="C38" s="1">
        <f t="shared" si="0"/>
        <v>3.6</v>
      </c>
      <c r="D38" s="1">
        <f t="shared" si="1"/>
        <v>12.96</v>
      </c>
      <c r="E38" s="1">
        <f t="shared" si="2"/>
        <v>46.656000000000006</v>
      </c>
      <c r="F38" s="1">
        <f t="shared" si="3"/>
        <v>167.96160000000003</v>
      </c>
      <c r="G38" s="1">
        <f t="shared" si="4"/>
        <v>604.66176000000019</v>
      </c>
      <c r="H38" s="1">
        <f t="shared" ca="1" si="5"/>
        <v>1.2277204364412881</v>
      </c>
      <c r="I38" s="18">
        <v>10</v>
      </c>
      <c r="J38" s="18">
        <v>0.70506478516091486</v>
      </c>
      <c r="K38" s="18">
        <v>8.8838095783033477E-2</v>
      </c>
      <c r="L38" s="18"/>
      <c r="M38" s="18"/>
      <c r="N38" s="18"/>
      <c r="O38" s="18"/>
      <c r="P38" s="18"/>
      <c r="Q38" s="18"/>
    </row>
    <row r="39" spans="1:17" x14ac:dyDescent="0.35">
      <c r="A39" s="1">
        <v>3.7</v>
      </c>
      <c r="B39" s="1">
        <v>1.3619118746727266</v>
      </c>
      <c r="C39" s="1">
        <f t="shared" si="0"/>
        <v>3.7</v>
      </c>
      <c r="D39" s="1">
        <f t="shared" si="1"/>
        <v>13.690000000000001</v>
      </c>
      <c r="E39" s="1">
        <f t="shared" si="2"/>
        <v>50.653000000000006</v>
      </c>
      <c r="F39" s="1">
        <f t="shared" si="3"/>
        <v>187.41610000000003</v>
      </c>
      <c r="G39" s="1">
        <f t="shared" si="4"/>
        <v>693.43957000000012</v>
      </c>
      <c r="H39" s="1">
        <f t="shared" ca="1" si="5"/>
        <v>1.2622314876688399</v>
      </c>
      <c r="I39" s="18">
        <v>11</v>
      </c>
      <c r="J39" s="18">
        <v>0.75666252250059418</v>
      </c>
      <c r="K39" s="18">
        <v>9.7470346863289703E-2</v>
      </c>
      <c r="L39" s="18"/>
      <c r="M39" s="18"/>
      <c r="N39" s="18"/>
      <c r="O39" s="18"/>
      <c r="P39" s="18"/>
      <c r="Q39" s="18"/>
    </row>
    <row r="40" spans="1:17" x14ac:dyDescent="0.35">
      <c r="A40" s="1">
        <v>3.8</v>
      </c>
      <c r="B40" s="1">
        <v>1.2271358934654526</v>
      </c>
      <c r="C40" s="1">
        <f t="shared" si="0"/>
        <v>3.8</v>
      </c>
      <c r="D40" s="1">
        <f t="shared" si="1"/>
        <v>14.44</v>
      </c>
      <c r="E40" s="1">
        <f t="shared" si="2"/>
        <v>54.871999999999993</v>
      </c>
      <c r="F40" s="1">
        <f t="shared" si="3"/>
        <v>208.5136</v>
      </c>
      <c r="G40" s="1">
        <f t="shared" si="4"/>
        <v>792.35167999999999</v>
      </c>
      <c r="H40" s="1">
        <f t="shared" ca="1" si="5"/>
        <v>1.2915985673665109</v>
      </c>
      <c r="I40" s="18">
        <v>12</v>
      </c>
      <c r="J40" s="18">
        <v>0.80469074794634488</v>
      </c>
      <c r="K40" s="18">
        <v>8.0095561432650397E-3</v>
      </c>
      <c r="L40" s="18"/>
      <c r="M40" s="18"/>
      <c r="N40" s="18"/>
      <c r="O40" s="18"/>
      <c r="P40" s="18"/>
      <c r="Q40" s="18"/>
    </row>
    <row r="41" spans="1:17" x14ac:dyDescent="0.35">
      <c r="A41" s="1">
        <v>3.9</v>
      </c>
      <c r="B41" s="1">
        <v>1.358242719969192</v>
      </c>
      <c r="C41" s="1">
        <f t="shared" si="0"/>
        <v>3.9</v>
      </c>
      <c r="D41" s="1">
        <f t="shared" si="1"/>
        <v>15.209999999999999</v>
      </c>
      <c r="E41" s="1">
        <f t="shared" si="2"/>
        <v>59.318999999999996</v>
      </c>
      <c r="F41" s="1">
        <f t="shared" si="3"/>
        <v>231.34409999999997</v>
      </c>
      <c r="G41" s="1">
        <f t="shared" si="4"/>
        <v>902.24198999999987</v>
      </c>
      <c r="H41" s="1">
        <f t="shared" ca="1" si="5"/>
        <v>1.2908100786537138</v>
      </c>
      <c r="I41" s="18">
        <v>13</v>
      </c>
      <c r="J41" s="18">
        <v>0.84934040057722582</v>
      </c>
      <c r="K41" s="18">
        <v>-5.4977697427154304E-3</v>
      </c>
      <c r="L41" s="18"/>
      <c r="M41" s="18"/>
      <c r="N41" s="18"/>
      <c r="O41" s="18"/>
      <c r="P41" s="18"/>
      <c r="Q41" s="18"/>
    </row>
    <row r="42" spans="1:17" x14ac:dyDescent="0.35">
      <c r="A42" s="1">
        <v>4</v>
      </c>
      <c r="B42" s="1">
        <v>1.2457866490205034</v>
      </c>
      <c r="C42" s="1">
        <f t="shared" si="0"/>
        <v>4</v>
      </c>
      <c r="D42" s="1">
        <f t="shared" si="1"/>
        <v>16</v>
      </c>
      <c r="E42" s="1">
        <f t="shared" si="2"/>
        <v>64</v>
      </c>
      <c r="F42" s="1">
        <f t="shared" si="3"/>
        <v>256</v>
      </c>
      <c r="G42" s="1">
        <f t="shared" si="4"/>
        <v>1024</v>
      </c>
      <c r="H42" s="1">
        <f t="shared" ca="1" si="5"/>
        <v>1.4370770599390801</v>
      </c>
      <c r="I42" s="18">
        <v>14</v>
      </c>
      <c r="J42" s="18">
        <v>0.89079610650369645</v>
      </c>
      <c r="K42" s="18">
        <v>2.1224322978427357E-2</v>
      </c>
      <c r="L42" s="18"/>
      <c r="M42" s="18"/>
      <c r="N42" s="18"/>
      <c r="O42" s="18"/>
      <c r="P42" s="18"/>
      <c r="Q42" s="18"/>
    </row>
    <row r="43" spans="1:17" x14ac:dyDescent="0.35">
      <c r="A43" s="1">
        <v>4.0999999999999996</v>
      </c>
      <c r="B43" s="1">
        <v>1.4244432575422596</v>
      </c>
      <c r="C43" s="1">
        <f t="shared" si="0"/>
        <v>4.0999999999999996</v>
      </c>
      <c r="D43" s="1">
        <f t="shared" si="1"/>
        <v>16.809999999999999</v>
      </c>
      <c r="E43" s="1">
        <f t="shared" si="2"/>
        <v>68.920999999999992</v>
      </c>
      <c r="F43" s="1">
        <f t="shared" si="3"/>
        <v>282.57609999999994</v>
      </c>
      <c r="G43" s="1">
        <f t="shared" si="4"/>
        <v>1158.5620099999996</v>
      </c>
      <c r="H43" s="1">
        <f t="shared" ca="1" si="5"/>
        <v>1.203953422334237</v>
      </c>
      <c r="I43" s="18">
        <v>15</v>
      </c>
      <c r="J43" s="18">
        <v>0.92923627172248524</v>
      </c>
      <c r="K43" s="18">
        <v>4.5319913774742093E-2</v>
      </c>
      <c r="L43" s="18"/>
      <c r="M43" s="18"/>
      <c r="N43" s="18"/>
      <c r="O43" s="18"/>
      <c r="P43" s="18"/>
      <c r="Q43" s="18"/>
    </row>
    <row r="44" spans="1:17" x14ac:dyDescent="0.35">
      <c r="A44" s="1">
        <v>4.2</v>
      </c>
      <c r="B44" s="1">
        <v>1.3211366688738189</v>
      </c>
      <c r="C44" s="1">
        <f t="shared" si="0"/>
        <v>4.2</v>
      </c>
      <c r="D44" s="1">
        <f t="shared" si="1"/>
        <v>17.64</v>
      </c>
      <c r="E44" s="1">
        <f t="shared" si="2"/>
        <v>74.088000000000008</v>
      </c>
      <c r="F44" s="1">
        <f t="shared" si="3"/>
        <v>311.1696</v>
      </c>
      <c r="G44" s="1">
        <f t="shared" si="4"/>
        <v>1306.9123200000001</v>
      </c>
      <c r="H44" s="1">
        <f t="shared" ca="1" si="5"/>
        <v>1.4504771387359057</v>
      </c>
      <c r="I44" s="18">
        <v>16</v>
      </c>
      <c r="J44" s="18">
        <v>0.96483317497145382</v>
      </c>
      <c r="K44" s="18">
        <v>4.4933993366699898E-2</v>
      </c>
      <c r="L44" s="18"/>
      <c r="M44" s="18"/>
      <c r="N44" s="18"/>
      <c r="O44" s="18"/>
      <c r="P44" s="18"/>
      <c r="Q44" s="18"/>
    </row>
    <row r="45" spans="1:17" x14ac:dyDescent="0.35">
      <c r="A45" s="1">
        <v>4.3</v>
      </c>
      <c r="B45" s="1">
        <v>1.396656796883929</v>
      </c>
      <c r="C45" s="1">
        <f t="shared" si="0"/>
        <v>4.3</v>
      </c>
      <c r="D45" s="1">
        <f t="shared" si="1"/>
        <v>18.489999999999998</v>
      </c>
      <c r="E45" s="1">
        <f t="shared" si="2"/>
        <v>79.506999999999991</v>
      </c>
      <c r="F45" s="1">
        <f t="shared" si="3"/>
        <v>341.88009999999997</v>
      </c>
      <c r="G45" s="1">
        <f t="shared" si="4"/>
        <v>1470.0844299999999</v>
      </c>
      <c r="H45" s="1">
        <f t="shared" ca="1" si="5"/>
        <v>1.3971306922117437</v>
      </c>
      <c r="I45" s="18">
        <v>17</v>
      </c>
      <c r="J45" s="18">
        <v>0.99775306058446644</v>
      </c>
      <c r="K45" s="18">
        <v>4.0253867291805578E-2</v>
      </c>
      <c r="L45" s="18"/>
      <c r="M45" s="18"/>
      <c r="N45" s="18"/>
      <c r="O45" s="18"/>
      <c r="P45" s="18"/>
      <c r="Q45" s="18"/>
    </row>
    <row r="46" spans="1:17" x14ac:dyDescent="0.35">
      <c r="A46" s="1">
        <v>4.4000000000000004</v>
      </c>
      <c r="B46" s="1">
        <v>1.2726378644157308</v>
      </c>
      <c r="C46" s="1">
        <f t="shared" si="0"/>
        <v>4.4000000000000004</v>
      </c>
      <c r="D46" s="1">
        <f t="shared" si="1"/>
        <v>19.360000000000003</v>
      </c>
      <c r="E46" s="1">
        <f t="shared" si="2"/>
        <v>85.184000000000026</v>
      </c>
      <c r="F46" s="1">
        <f t="shared" si="3"/>
        <v>374.8096000000001</v>
      </c>
      <c r="G46" s="1">
        <f t="shared" si="4"/>
        <v>1649.1622400000006</v>
      </c>
      <c r="H46" s="1">
        <f t="shared" ca="1" si="5"/>
        <v>1.2972283307585486</v>
      </c>
      <c r="I46" s="18">
        <v>18</v>
      </c>
      <c r="J46" s="18">
        <v>1.0281562313462562</v>
      </c>
      <c r="K46" s="18">
        <v>-1.4258353136773927E-2</v>
      </c>
      <c r="L46" s="18"/>
      <c r="M46" s="18"/>
      <c r="N46" s="18"/>
      <c r="O46" s="18"/>
      <c r="P46" s="18"/>
      <c r="Q46" s="18"/>
    </row>
    <row r="47" spans="1:17" x14ac:dyDescent="0.35">
      <c r="A47" s="1">
        <v>4.5</v>
      </c>
      <c r="B47" s="1">
        <v>1.4206828013045669</v>
      </c>
      <c r="C47" s="1">
        <f t="shared" si="0"/>
        <v>4.5</v>
      </c>
      <c r="D47" s="1">
        <f t="shared" si="1"/>
        <v>20.25</v>
      </c>
      <c r="E47" s="1">
        <f t="shared" si="2"/>
        <v>91.125</v>
      </c>
      <c r="F47" s="1">
        <f t="shared" si="3"/>
        <v>410.0625</v>
      </c>
      <c r="G47" s="1">
        <f t="shared" si="4"/>
        <v>1845.28125</v>
      </c>
      <c r="H47" s="1">
        <f t="shared" ca="1" si="5"/>
        <v>1.3569393160808312</v>
      </c>
      <c r="I47" s="18">
        <v>19</v>
      </c>
      <c r="J47" s="18">
        <v>1.0561971413472915</v>
      </c>
      <c r="K47" s="18">
        <v>1.7342576652195074E-3</v>
      </c>
      <c r="L47" s="18"/>
      <c r="M47" s="18"/>
      <c r="N47" s="18"/>
      <c r="O47" s="18"/>
      <c r="P47" s="18"/>
      <c r="Q47" s="18"/>
    </row>
    <row r="48" spans="1:17" x14ac:dyDescent="0.35">
      <c r="A48" s="1">
        <v>4.5999999999999996</v>
      </c>
      <c r="B48" s="1">
        <v>1.4050493264346162</v>
      </c>
      <c r="C48" s="1">
        <f t="shared" si="0"/>
        <v>4.5999999999999996</v>
      </c>
      <c r="D48" s="1">
        <f t="shared" si="1"/>
        <v>21.159999999999997</v>
      </c>
      <c r="E48" s="1">
        <f t="shared" si="2"/>
        <v>97.33599999999997</v>
      </c>
      <c r="F48" s="1">
        <f t="shared" si="3"/>
        <v>447.74559999999985</v>
      </c>
      <c r="G48" s="1">
        <f t="shared" si="4"/>
        <v>2059.6297599999994</v>
      </c>
      <c r="H48" s="1">
        <f t="shared" ca="1" si="5"/>
        <v>1.2942589635593915</v>
      </c>
      <c r="I48" s="18">
        <v>20</v>
      </c>
      <c r="J48" s="18">
        <v>1.0820244888386452</v>
      </c>
      <c r="K48" s="18">
        <v>-8.5295063200997778E-2</v>
      </c>
      <c r="L48" s="18"/>
      <c r="M48" s="18"/>
      <c r="N48" s="18"/>
      <c r="O48" s="18"/>
      <c r="P48" s="18"/>
      <c r="Q48" s="18"/>
    </row>
    <row r="49" spans="1:17" x14ac:dyDescent="0.35">
      <c r="A49" s="1">
        <v>4.7</v>
      </c>
      <c r="B49" s="1">
        <v>1.4397574864272686</v>
      </c>
      <c r="C49" s="1">
        <f t="shared" si="0"/>
        <v>4.7</v>
      </c>
      <c r="D49" s="1">
        <f t="shared" si="1"/>
        <v>22.090000000000003</v>
      </c>
      <c r="E49" s="1">
        <f t="shared" si="2"/>
        <v>103.82300000000002</v>
      </c>
      <c r="F49" s="1">
        <f t="shared" si="3"/>
        <v>487.96810000000016</v>
      </c>
      <c r="G49" s="1">
        <f t="shared" si="4"/>
        <v>2293.4500700000008</v>
      </c>
      <c r="H49" s="1">
        <f t="shared" ca="1" si="5"/>
        <v>1.4720786120163376</v>
      </c>
      <c r="I49" s="18">
        <v>21</v>
      </c>
      <c r="J49" s="18">
        <v>1.1057813090868593</v>
      </c>
      <c r="K49" s="18">
        <v>-7.8380980851972204E-2</v>
      </c>
      <c r="L49" s="18"/>
      <c r="M49" s="18"/>
      <c r="N49" s="18"/>
      <c r="O49" s="18"/>
      <c r="P49" s="18"/>
      <c r="Q49" s="18"/>
    </row>
    <row r="50" spans="1:17" x14ac:dyDescent="0.35">
      <c r="A50" s="1">
        <v>4.8</v>
      </c>
      <c r="B50" s="1">
        <v>1.2522533763129138</v>
      </c>
      <c r="C50" s="1">
        <f t="shared" si="0"/>
        <v>4.8</v>
      </c>
      <c r="D50" s="1">
        <f t="shared" si="1"/>
        <v>23.04</v>
      </c>
      <c r="E50" s="1">
        <f t="shared" si="2"/>
        <v>110.592</v>
      </c>
      <c r="F50" s="1">
        <f t="shared" si="3"/>
        <v>530.84159999999997</v>
      </c>
      <c r="G50" s="1">
        <f t="shared" si="4"/>
        <v>2548.0396799999999</v>
      </c>
      <c r="H50" s="1">
        <f t="shared" ca="1" si="5"/>
        <v>1.3316580542556402</v>
      </c>
      <c r="I50" s="18">
        <v>22</v>
      </c>
      <c r="J50" s="18">
        <v>1.1276050672288123</v>
      </c>
      <c r="K50" s="18">
        <v>-4.8143474558821397E-2</v>
      </c>
      <c r="L50" s="18"/>
      <c r="M50" s="18"/>
      <c r="N50" s="18"/>
      <c r="O50" s="18"/>
      <c r="P50" s="18"/>
      <c r="Q50" s="18"/>
    </row>
    <row r="51" spans="1:17" x14ac:dyDescent="0.35">
      <c r="A51" s="1">
        <v>4.9000000000000004</v>
      </c>
      <c r="B51" s="1">
        <v>1.3358314802260782</v>
      </c>
      <c r="C51" s="1">
        <f t="shared" si="0"/>
        <v>4.9000000000000004</v>
      </c>
      <c r="D51" s="1">
        <f t="shared" si="1"/>
        <v>24.010000000000005</v>
      </c>
      <c r="E51" s="1">
        <f t="shared" si="2"/>
        <v>117.64900000000003</v>
      </c>
      <c r="F51" s="1">
        <f t="shared" si="3"/>
        <v>576.48010000000022</v>
      </c>
      <c r="G51" s="1">
        <f t="shared" si="4"/>
        <v>2824.7524900000012</v>
      </c>
      <c r="H51" s="1">
        <f t="shared" ca="1" si="5"/>
        <v>1.4949356149325062</v>
      </c>
      <c r="I51" s="18">
        <v>23</v>
      </c>
      <c r="J51" s="18">
        <v>1.1476277511265878</v>
      </c>
      <c r="K51" s="18">
        <v>2.7219329906028378E-2</v>
      </c>
      <c r="L51" s="18"/>
      <c r="M51" s="18"/>
      <c r="N51" s="18"/>
      <c r="O51" s="18"/>
      <c r="P51" s="18"/>
      <c r="Q51" s="18"/>
    </row>
    <row r="52" spans="1:17" x14ac:dyDescent="0.35">
      <c r="A52" s="1">
        <v>5</v>
      </c>
      <c r="B52" s="1">
        <v>1.3653558894808535</v>
      </c>
      <c r="C52" s="1">
        <f t="shared" si="0"/>
        <v>5</v>
      </c>
      <c r="D52" s="1">
        <f t="shared" si="1"/>
        <v>25</v>
      </c>
      <c r="E52" s="1">
        <f t="shared" si="2"/>
        <v>125</v>
      </c>
      <c r="F52" s="1">
        <f t="shared" si="3"/>
        <v>625</v>
      </c>
      <c r="G52" s="1">
        <f t="shared" si="4"/>
        <v>3125</v>
      </c>
      <c r="H52" s="1">
        <f t="shared" ca="1" si="5"/>
        <v>1.3018727287614176</v>
      </c>
      <c r="I52" s="18">
        <v>24</v>
      </c>
      <c r="J52" s="18">
        <v>1.1659759642223404</v>
      </c>
      <c r="K52" s="18">
        <v>9.9365087689312404E-2</v>
      </c>
      <c r="L52" s="18"/>
      <c r="M52" s="18"/>
      <c r="N52" s="18"/>
      <c r="O52" s="18"/>
      <c r="P52" s="18"/>
      <c r="Q52" s="18"/>
    </row>
    <row r="53" spans="1:17" x14ac:dyDescent="0.35">
      <c r="A53" s="1">
        <v>5.0999999999999996</v>
      </c>
      <c r="B53" s="1">
        <v>1.4171791217831755</v>
      </c>
      <c r="C53" s="1">
        <f t="shared" si="0"/>
        <v>5.0999999999999996</v>
      </c>
      <c r="D53" s="1">
        <f t="shared" si="1"/>
        <v>26.009999999999998</v>
      </c>
      <c r="E53" s="1">
        <f t="shared" si="2"/>
        <v>132.65099999999998</v>
      </c>
      <c r="F53" s="1">
        <f t="shared" si="3"/>
        <v>676.52009999999984</v>
      </c>
      <c r="G53" s="1">
        <f t="shared" si="4"/>
        <v>3450.2525099999989</v>
      </c>
      <c r="H53" s="1">
        <f t="shared" ca="1" si="5"/>
        <v>1.2480421794526542</v>
      </c>
      <c r="I53" s="18">
        <v>25</v>
      </c>
      <c r="J53" s="18">
        <v>1.1827710183931628</v>
      </c>
      <c r="K53" s="18">
        <v>-0.10161523190820554</v>
      </c>
      <c r="L53" s="18"/>
      <c r="M53" s="18"/>
      <c r="N53" s="18"/>
      <c r="O53" s="18"/>
      <c r="P53" s="18"/>
      <c r="Q53" s="18"/>
    </row>
    <row r="54" spans="1:17" x14ac:dyDescent="0.35">
      <c r="A54" s="1">
        <v>5.2</v>
      </c>
      <c r="B54" s="1">
        <v>1.469848493158199</v>
      </c>
      <c r="C54" s="1">
        <f t="shared" si="0"/>
        <v>5.2</v>
      </c>
      <c r="D54" s="1">
        <f t="shared" si="1"/>
        <v>27.040000000000003</v>
      </c>
      <c r="E54" s="1">
        <f t="shared" si="2"/>
        <v>140.60800000000003</v>
      </c>
      <c r="F54" s="1">
        <f t="shared" si="3"/>
        <v>731.16160000000013</v>
      </c>
      <c r="G54" s="1">
        <f t="shared" si="4"/>
        <v>3802.040320000001</v>
      </c>
      <c r="H54" s="1">
        <f t="shared" ca="1" si="5"/>
        <v>1.2511457970050373</v>
      </c>
      <c r="I54" s="18">
        <v>26</v>
      </c>
      <c r="J54" s="18">
        <v>1.1981290268059528</v>
      </c>
      <c r="K54" s="18">
        <v>3.9685347319061703E-2</v>
      </c>
      <c r="L54" s="18"/>
      <c r="M54" s="18"/>
      <c r="N54" s="18"/>
      <c r="O54" s="18"/>
      <c r="P54" s="18"/>
      <c r="Q54" s="18"/>
    </row>
    <row r="55" spans="1:17" x14ac:dyDescent="0.35">
      <c r="A55" s="1">
        <v>5.3</v>
      </c>
      <c r="B55" s="1">
        <v>1.3770054628552395</v>
      </c>
      <c r="C55" s="1">
        <f t="shared" si="0"/>
        <v>5.3</v>
      </c>
      <c r="D55" s="1">
        <f t="shared" si="1"/>
        <v>28.09</v>
      </c>
      <c r="E55" s="1">
        <f t="shared" si="2"/>
        <v>148.87699999999998</v>
      </c>
      <c r="F55" s="1">
        <f t="shared" si="3"/>
        <v>789.04809999999998</v>
      </c>
      <c r="G55" s="1">
        <f t="shared" si="4"/>
        <v>4181.9549299999999</v>
      </c>
      <c r="H55" s="1">
        <f t="shared" ca="1" si="5"/>
        <v>1.3749962096274431</v>
      </c>
      <c r="I55" s="18">
        <v>27</v>
      </c>
      <c r="J55" s="18">
        <v>1.2121609967722811</v>
      </c>
      <c r="K55" s="18">
        <v>-0.12409207841626024</v>
      </c>
      <c r="L55" s="18"/>
      <c r="M55" s="18"/>
      <c r="N55" s="18"/>
      <c r="O55" s="18"/>
      <c r="P55" s="18"/>
      <c r="Q55" s="18"/>
    </row>
    <row r="56" spans="1:17" x14ac:dyDescent="0.35">
      <c r="A56" s="1">
        <v>5.4</v>
      </c>
      <c r="B56" s="1">
        <v>1.4109457256942386</v>
      </c>
      <c r="C56" s="1">
        <f t="shared" si="0"/>
        <v>5.4</v>
      </c>
      <c r="D56" s="1">
        <f t="shared" si="1"/>
        <v>29.160000000000004</v>
      </c>
      <c r="E56" s="1">
        <f t="shared" si="2"/>
        <v>157.46400000000003</v>
      </c>
      <c r="F56" s="1">
        <f t="shared" si="3"/>
        <v>850.30560000000025</v>
      </c>
      <c r="G56" s="1">
        <f t="shared" si="4"/>
        <v>4591.6502400000018</v>
      </c>
      <c r="H56" s="1">
        <f t="shared" ca="1" si="5"/>
        <v>1.4935977130410583</v>
      </c>
      <c r="I56" s="18">
        <v>28</v>
      </c>
      <c r="J56" s="18">
        <v>1.2249729226032584</v>
      </c>
      <c r="K56" s="18">
        <v>-3.6497995377711145E-3</v>
      </c>
      <c r="L56" s="18"/>
      <c r="M56" s="18"/>
      <c r="N56" s="18"/>
      <c r="O56" s="18"/>
      <c r="P56" s="18"/>
      <c r="Q56" s="18"/>
    </row>
    <row r="57" spans="1:17" x14ac:dyDescent="0.35">
      <c r="A57" s="1">
        <v>5.5</v>
      </c>
      <c r="B57" s="1">
        <v>1.3304513176666071</v>
      </c>
      <c r="C57" s="1">
        <f t="shared" si="0"/>
        <v>5.5</v>
      </c>
      <c r="D57" s="1">
        <f t="shared" si="1"/>
        <v>30.25</v>
      </c>
      <c r="E57" s="1">
        <f t="shared" si="2"/>
        <v>166.375</v>
      </c>
      <c r="F57" s="1">
        <f t="shared" si="3"/>
        <v>915.0625</v>
      </c>
      <c r="G57" s="1">
        <f t="shared" si="4"/>
        <v>5032.84375</v>
      </c>
      <c r="H57" s="1">
        <f t="shared" ca="1" si="5"/>
        <v>1.3722555644001764</v>
      </c>
      <c r="I57" s="18">
        <v>29</v>
      </c>
      <c r="J57" s="18">
        <v>1.2366658784644005</v>
      </c>
      <c r="K57" s="18">
        <v>-0.11888023294533379</v>
      </c>
      <c r="L57" s="18"/>
      <c r="M57" s="18"/>
      <c r="N57" s="18"/>
      <c r="O57" s="18"/>
      <c r="P57" s="18"/>
      <c r="Q57" s="18"/>
    </row>
    <row r="58" spans="1:17" x14ac:dyDescent="0.35">
      <c r="A58" s="1">
        <v>5.6</v>
      </c>
      <c r="B58" s="1">
        <v>1.3074462709240644</v>
      </c>
      <c r="C58" s="1">
        <f t="shared" si="0"/>
        <v>5.6</v>
      </c>
      <c r="D58" s="1">
        <f t="shared" si="1"/>
        <v>31.359999999999996</v>
      </c>
      <c r="E58" s="1">
        <f t="shared" si="2"/>
        <v>175.61599999999996</v>
      </c>
      <c r="F58" s="1">
        <f t="shared" si="3"/>
        <v>983.44959999999969</v>
      </c>
      <c r="G58" s="1">
        <f t="shared" si="4"/>
        <v>5507.3177599999981</v>
      </c>
      <c r="H58" s="1">
        <f t="shared" ca="1" si="5"/>
        <v>1.4388015739837099</v>
      </c>
      <c r="I58" s="18">
        <v>30</v>
      </c>
      <c r="J58" s="18">
        <v>1.2473361112304979</v>
      </c>
      <c r="K58" s="18">
        <v>-9.2382614257594087E-2</v>
      </c>
      <c r="L58" s="18"/>
      <c r="M58" s="18"/>
      <c r="N58" s="18"/>
      <c r="O58" s="18"/>
      <c r="P58" s="18"/>
      <c r="Q58" s="18"/>
    </row>
    <row r="59" spans="1:17" x14ac:dyDescent="0.35">
      <c r="A59" s="1">
        <v>5.7</v>
      </c>
      <c r="B59" s="1">
        <v>1.3815091334771996</v>
      </c>
      <c r="C59" s="1">
        <f t="shared" si="0"/>
        <v>5.7</v>
      </c>
      <c r="D59" s="1">
        <f t="shared" si="1"/>
        <v>32.49</v>
      </c>
      <c r="E59" s="1">
        <f t="shared" si="2"/>
        <v>185.19300000000001</v>
      </c>
      <c r="F59" s="1">
        <f t="shared" si="3"/>
        <v>1055.6001000000001</v>
      </c>
      <c r="G59" s="1">
        <f t="shared" si="4"/>
        <v>6016.9205700000011</v>
      </c>
      <c r="H59" s="1">
        <f t="shared" ca="1" si="5"/>
        <v>1.3062842863523292</v>
      </c>
      <c r="I59" s="18">
        <v>31</v>
      </c>
      <c r="J59" s="18">
        <v>1.2570751333404806</v>
      </c>
      <c r="K59" s="18">
        <v>-9.7857924653264705E-2</v>
      </c>
      <c r="L59" s="18"/>
      <c r="M59" s="18"/>
      <c r="N59" s="18"/>
      <c r="O59" s="18"/>
      <c r="P59" s="18"/>
      <c r="Q59" s="18"/>
    </row>
    <row r="60" spans="1:17" x14ac:dyDescent="0.35">
      <c r="A60" s="1">
        <v>5.8</v>
      </c>
      <c r="B60" s="1">
        <v>1.5136289229137605</v>
      </c>
      <c r="C60" s="1">
        <f t="shared" si="0"/>
        <v>5.8</v>
      </c>
      <c r="D60" s="1">
        <f t="shared" si="1"/>
        <v>33.64</v>
      </c>
      <c r="E60" s="1">
        <f t="shared" si="2"/>
        <v>195.11199999999999</v>
      </c>
      <c r="F60" s="1">
        <f t="shared" si="3"/>
        <v>1131.6496</v>
      </c>
      <c r="G60" s="1">
        <f t="shared" si="4"/>
        <v>6563.5676799999992</v>
      </c>
      <c r="H60" s="1">
        <f t="shared" ca="1" si="5"/>
        <v>1.4238332593143803</v>
      </c>
      <c r="I60" s="18">
        <v>32</v>
      </c>
      <c r="J60" s="18">
        <v>1.2659698156522869</v>
      </c>
      <c r="K60" s="18">
        <v>-3.196539336264359E-2</v>
      </c>
      <c r="L60" s="18"/>
      <c r="M60" s="18"/>
      <c r="N60" s="18"/>
      <c r="O60" s="18"/>
      <c r="P60" s="18"/>
      <c r="Q60" s="18"/>
    </row>
    <row r="61" spans="1:17" x14ac:dyDescent="0.35">
      <c r="A61" s="1">
        <v>5.9</v>
      </c>
      <c r="B61" s="1">
        <v>1.3408852170897438</v>
      </c>
      <c r="C61" s="1">
        <f t="shared" si="0"/>
        <v>5.9</v>
      </c>
      <c r="D61" s="1">
        <f t="shared" si="1"/>
        <v>34.81</v>
      </c>
      <c r="E61" s="1">
        <f t="shared" si="2"/>
        <v>205.37900000000002</v>
      </c>
      <c r="F61" s="1">
        <f t="shared" si="3"/>
        <v>1211.7361000000001</v>
      </c>
      <c r="G61" s="1">
        <f t="shared" si="4"/>
        <v>7149.2429900000006</v>
      </c>
      <c r="H61" s="1">
        <f t="shared" ca="1" si="5"/>
        <v>1.540353110609102</v>
      </c>
      <c r="I61" s="18">
        <v>33</v>
      </c>
      <c r="J61" s="18">
        <v>1.2741024802977299</v>
      </c>
      <c r="K61" s="18">
        <v>4.2238439229353997E-2</v>
      </c>
      <c r="L61" s="18"/>
      <c r="M61" s="18"/>
      <c r="N61" s="18"/>
      <c r="O61" s="18"/>
      <c r="P61" s="18"/>
      <c r="Q61" s="18"/>
    </row>
    <row r="62" spans="1:17" x14ac:dyDescent="0.35">
      <c r="A62" s="1">
        <v>6</v>
      </c>
      <c r="B62" s="1">
        <v>1.3298454069836418</v>
      </c>
      <c r="C62" s="1">
        <f t="shared" si="0"/>
        <v>6</v>
      </c>
      <c r="D62" s="1">
        <f t="shared" si="1"/>
        <v>36</v>
      </c>
      <c r="E62" s="1">
        <f t="shared" si="2"/>
        <v>216</v>
      </c>
      <c r="F62" s="1">
        <f t="shared" si="3"/>
        <v>1296</v>
      </c>
      <c r="G62" s="1">
        <f t="shared" si="4"/>
        <v>7776</v>
      </c>
      <c r="H62" s="1">
        <f t="shared" ca="1" si="5"/>
        <v>1.4839785414739426</v>
      </c>
      <c r="I62" s="18">
        <v>34</v>
      </c>
      <c r="J62" s="18">
        <v>1.2815509935373648</v>
      </c>
      <c r="K62" s="18">
        <v>8.3885225257149809E-2</v>
      </c>
      <c r="L62" s="18"/>
      <c r="M62" s="18"/>
      <c r="N62" s="18"/>
      <c r="O62" s="18"/>
      <c r="P62" s="18"/>
      <c r="Q62" s="18"/>
    </row>
    <row r="63" spans="1:17" x14ac:dyDescent="0.35">
      <c r="A63" s="1">
        <v>6.1</v>
      </c>
      <c r="B63" s="1">
        <v>1.5297233329291275</v>
      </c>
      <c r="C63" s="1">
        <f t="shared" si="0"/>
        <v>6.1</v>
      </c>
      <c r="D63" s="1">
        <f t="shared" si="1"/>
        <v>37.209999999999994</v>
      </c>
      <c r="E63" s="1">
        <f t="shared" si="2"/>
        <v>226.98099999999994</v>
      </c>
      <c r="F63" s="1">
        <f t="shared" si="3"/>
        <v>1384.5840999999996</v>
      </c>
      <c r="G63" s="1">
        <f t="shared" si="4"/>
        <v>8445.9630099999977</v>
      </c>
      <c r="H63" s="1">
        <f t="shared" ca="1" si="5"/>
        <v>1.4480712808814351</v>
      </c>
      <c r="I63" s="18">
        <v>35</v>
      </c>
      <c r="J63" s="18">
        <v>1.2883888586153549</v>
      </c>
      <c r="K63" s="18">
        <v>-2.8398159538539858E-2</v>
      </c>
      <c r="L63" s="18"/>
      <c r="M63" s="18"/>
      <c r="N63" s="18"/>
      <c r="O63" s="18"/>
      <c r="P63" s="18"/>
      <c r="Q63" s="18"/>
    </row>
    <row r="64" spans="1:17" x14ac:dyDescent="0.35">
      <c r="A64" s="1">
        <v>6.2</v>
      </c>
      <c r="B64" s="1">
        <v>1.3761892975978165</v>
      </c>
      <c r="C64" s="1">
        <f t="shared" si="0"/>
        <v>6.2</v>
      </c>
      <c r="D64" s="1">
        <f t="shared" si="1"/>
        <v>38.440000000000005</v>
      </c>
      <c r="E64" s="1">
        <f t="shared" si="2"/>
        <v>238.32800000000003</v>
      </c>
      <c r="F64" s="1">
        <f t="shared" si="3"/>
        <v>1477.6336000000003</v>
      </c>
      <c r="G64" s="1">
        <f t="shared" si="4"/>
        <v>9161.3283200000023</v>
      </c>
      <c r="H64" s="1">
        <f t="shared" ca="1" si="5"/>
        <v>1.4218325506014189</v>
      </c>
      <c r="I64" s="18">
        <v>36</v>
      </c>
      <c r="J64" s="18">
        <v>1.2946853086143391</v>
      </c>
      <c r="K64" s="18">
        <v>3.6278249849150956E-2</v>
      </c>
      <c r="L64" s="18"/>
      <c r="M64" s="18"/>
      <c r="N64" s="18"/>
      <c r="O64" s="18"/>
      <c r="P64" s="18"/>
      <c r="Q64" s="18"/>
    </row>
    <row r="65" spans="1:17" x14ac:dyDescent="0.35">
      <c r="A65" s="1">
        <v>6.3</v>
      </c>
      <c r="B65" s="1">
        <v>1.5003502496796002</v>
      </c>
      <c r="C65" s="1">
        <f t="shared" si="0"/>
        <v>6.3</v>
      </c>
      <c r="D65" s="1">
        <f t="shared" si="1"/>
        <v>39.69</v>
      </c>
      <c r="E65" s="1">
        <f t="shared" si="2"/>
        <v>250.04699999999997</v>
      </c>
      <c r="F65" s="1">
        <f t="shared" si="3"/>
        <v>1575.2960999999998</v>
      </c>
      <c r="G65" s="1">
        <f t="shared" si="4"/>
        <v>9924.365429999998</v>
      </c>
      <c r="H65" s="1">
        <f t="shared" ca="1" si="5"/>
        <v>1.5214247656679316</v>
      </c>
      <c r="I65" s="18">
        <v>37</v>
      </c>
      <c r="J65" s="18">
        <v>1.3005053993103006</v>
      </c>
      <c r="K65" s="18">
        <v>7.1441479633991056E-2</v>
      </c>
      <c r="L65" s="18"/>
      <c r="M65" s="18"/>
      <c r="N65" s="18"/>
      <c r="O65" s="18"/>
      <c r="P65" s="18"/>
      <c r="Q65" s="18"/>
    </row>
    <row r="66" spans="1:17" x14ac:dyDescent="0.35">
      <c r="A66" s="1">
        <v>6.4</v>
      </c>
      <c r="B66" s="1">
        <v>1.4148021811082485</v>
      </c>
      <c r="C66" s="1">
        <f t="shared" si="0"/>
        <v>6.4</v>
      </c>
      <c r="D66" s="1">
        <f t="shared" si="1"/>
        <v>40.960000000000008</v>
      </c>
      <c r="E66" s="1">
        <f t="shared" si="2"/>
        <v>262.14400000000006</v>
      </c>
      <c r="F66" s="1">
        <f t="shared" si="3"/>
        <v>1677.7216000000008</v>
      </c>
      <c r="G66" s="1">
        <f t="shared" si="4"/>
        <v>10737.418240000006</v>
      </c>
      <c r="H66" s="1">
        <f t="shared" ca="1" si="5"/>
        <v>1.5310371473076001</v>
      </c>
      <c r="I66" s="18">
        <v>38</v>
      </c>
      <c r="J66" s="18">
        <v>1.3059101020274313</v>
      </c>
      <c r="K66" s="18">
        <v>5.6001772645295267E-2</v>
      </c>
      <c r="L66" s="18"/>
      <c r="M66" s="18"/>
      <c r="N66" s="18"/>
      <c r="O66" s="18"/>
      <c r="P66" s="18"/>
      <c r="Q66" s="18"/>
    </row>
    <row r="67" spans="1:17" x14ac:dyDescent="0.35">
      <c r="A67" s="1">
        <v>6.5</v>
      </c>
      <c r="B67" s="1">
        <v>1.303280218193718</v>
      </c>
      <c r="C67" s="1">
        <f t="shared" ref="C67:C102" si="6">A67</f>
        <v>6.5</v>
      </c>
      <c r="D67" s="1">
        <f t="shared" ref="D67:D102" si="7">A67^2</f>
        <v>42.25</v>
      </c>
      <c r="E67" s="1">
        <f t="shared" ref="E67:E102" si="8">A67^3</f>
        <v>274.625</v>
      </c>
      <c r="F67" s="1">
        <f t="shared" ref="F67:F102" si="9">A67^4</f>
        <v>1785.0625</v>
      </c>
      <c r="G67" s="1">
        <f t="shared" ref="G67:G102" si="10">A67^5</f>
        <v>11602.90625</v>
      </c>
      <c r="H67" s="1">
        <f t="shared" ref="H67:H102" ca="1" si="11">ATAN(A67)*(1+0.2*(RAND()-0.5))</f>
        <v>1.3088517657331677</v>
      </c>
      <c r="I67" s="18">
        <v>39</v>
      </c>
      <c r="J67" s="18">
        <v>1.3109563964930007</v>
      </c>
      <c r="K67" s="18">
        <v>-8.3820503027548066E-2</v>
      </c>
      <c r="L67" s="18"/>
      <c r="M67" s="18"/>
      <c r="N67" s="18"/>
      <c r="O67" s="18"/>
      <c r="P67" s="18"/>
      <c r="Q67" s="18"/>
    </row>
    <row r="68" spans="1:17" x14ac:dyDescent="0.35">
      <c r="A68" s="1">
        <v>6.6</v>
      </c>
      <c r="B68" s="1">
        <v>1.3062531660616583</v>
      </c>
      <c r="C68" s="1">
        <f t="shared" si="6"/>
        <v>6.6</v>
      </c>
      <c r="D68" s="1">
        <f t="shared" si="7"/>
        <v>43.559999999999995</v>
      </c>
      <c r="E68" s="1">
        <f t="shared" si="8"/>
        <v>287.49599999999998</v>
      </c>
      <c r="F68" s="1">
        <f t="shared" si="9"/>
        <v>1897.4735999999996</v>
      </c>
      <c r="G68" s="1">
        <f t="shared" si="10"/>
        <v>12523.325759999996</v>
      </c>
      <c r="H68" s="1">
        <f t="shared" ca="1" si="11"/>
        <v>1.4259069584027397</v>
      </c>
      <c r="I68" s="18">
        <v>40</v>
      </c>
      <c r="J68" s="18">
        <v>1.3156973636922229</v>
      </c>
      <c r="K68" s="18">
        <v>4.2545356276969093E-2</v>
      </c>
      <c r="L68" s="18"/>
      <c r="M68" s="18"/>
      <c r="N68" s="18"/>
      <c r="O68" s="18"/>
      <c r="P68" s="18"/>
      <c r="Q68" s="18"/>
    </row>
    <row r="69" spans="1:17" x14ac:dyDescent="0.35">
      <c r="A69" s="1">
        <v>6.7</v>
      </c>
      <c r="B69" s="1">
        <v>1.3731769091587374</v>
      </c>
      <c r="C69" s="1">
        <f t="shared" si="6"/>
        <v>6.7</v>
      </c>
      <c r="D69" s="1">
        <f t="shared" si="7"/>
        <v>44.89</v>
      </c>
      <c r="E69" s="1">
        <f t="shared" si="8"/>
        <v>300.76300000000003</v>
      </c>
      <c r="F69" s="1">
        <f t="shared" si="9"/>
        <v>2015.1121000000001</v>
      </c>
      <c r="G69" s="1">
        <f t="shared" si="10"/>
        <v>13501.25107</v>
      </c>
      <c r="H69" s="1">
        <f t="shared" ca="1" si="11"/>
        <v>1.4487641210575251</v>
      </c>
      <c r="I69" s="18">
        <v>41</v>
      </c>
      <c r="J69" s="18">
        <v>1.3201822787231223</v>
      </c>
      <c r="K69" s="18">
        <v>-7.4395629702618926E-2</v>
      </c>
      <c r="L69" s="18"/>
      <c r="M69" s="18"/>
      <c r="N69" s="18"/>
      <c r="O69" s="18"/>
      <c r="P69" s="18"/>
      <c r="Q69" s="18"/>
    </row>
    <row r="70" spans="1:17" x14ac:dyDescent="0.35">
      <c r="A70" s="1">
        <v>6.8</v>
      </c>
      <c r="B70" s="1">
        <v>1.5030481895961532</v>
      </c>
      <c r="C70" s="1">
        <f t="shared" si="6"/>
        <v>6.8</v>
      </c>
      <c r="D70" s="1">
        <f t="shared" si="7"/>
        <v>46.239999999999995</v>
      </c>
      <c r="E70" s="1">
        <f t="shared" si="8"/>
        <v>314.43199999999996</v>
      </c>
      <c r="F70" s="1">
        <f t="shared" si="9"/>
        <v>2138.1375999999996</v>
      </c>
      <c r="G70" s="1">
        <f t="shared" si="10"/>
        <v>14539.335679999997</v>
      </c>
      <c r="H70" s="1">
        <f t="shared" ca="1" si="11"/>
        <v>1.4850000718068637</v>
      </c>
      <c r="I70" s="18">
        <v>42</v>
      </c>
      <c r="J70" s="18">
        <v>1.324456703651401</v>
      </c>
      <c r="K70" s="18">
        <v>9.9986553890858643E-2</v>
      </c>
      <c r="L70" s="18"/>
      <c r="M70" s="18"/>
      <c r="N70" s="18"/>
      <c r="O70" s="18"/>
      <c r="P70" s="18"/>
      <c r="Q70" s="18"/>
    </row>
    <row r="71" spans="1:17" x14ac:dyDescent="0.35">
      <c r="A71" s="1">
        <v>6.9</v>
      </c>
      <c r="B71" s="1">
        <v>1.4569396263487175</v>
      </c>
      <c r="C71" s="1">
        <f t="shared" si="6"/>
        <v>6.9</v>
      </c>
      <c r="D71" s="1">
        <f t="shared" si="7"/>
        <v>47.610000000000007</v>
      </c>
      <c r="E71" s="1">
        <f t="shared" si="8"/>
        <v>328.50900000000007</v>
      </c>
      <c r="F71" s="1">
        <f t="shared" si="9"/>
        <v>2266.7121000000006</v>
      </c>
      <c r="G71" s="1">
        <f t="shared" si="10"/>
        <v>15640.313490000006</v>
      </c>
      <c r="H71" s="1">
        <f t="shared" ca="1" si="11"/>
        <v>1.3437793284402193</v>
      </c>
      <c r="I71" s="18">
        <v>43</v>
      </c>
      <c r="J71" s="18">
        <v>1.3285625803653089</v>
      </c>
      <c r="K71" s="18">
        <v>-7.4259114914900781E-3</v>
      </c>
      <c r="L71" s="18"/>
      <c r="M71" s="18"/>
      <c r="N71" s="18"/>
      <c r="O71" s="18"/>
      <c r="P71" s="18"/>
      <c r="Q71" s="18"/>
    </row>
    <row r="72" spans="1:17" x14ac:dyDescent="0.35">
      <c r="A72" s="1">
        <v>7</v>
      </c>
      <c r="B72" s="1">
        <v>1.5274976573856076</v>
      </c>
      <c r="C72" s="1">
        <f t="shared" si="6"/>
        <v>7</v>
      </c>
      <c r="D72" s="1">
        <f t="shared" si="7"/>
        <v>49</v>
      </c>
      <c r="E72" s="1">
        <f t="shared" si="8"/>
        <v>343</v>
      </c>
      <c r="F72" s="1">
        <f t="shared" si="9"/>
        <v>2401</v>
      </c>
      <c r="G72" s="1">
        <f t="shared" si="10"/>
        <v>16807</v>
      </c>
      <c r="H72" s="1">
        <f t="shared" ca="1" si="11"/>
        <v>1.4713428728970279</v>
      </c>
      <c r="I72" s="18">
        <v>44</v>
      </c>
      <c r="J72" s="18">
        <v>1.3325383234305037</v>
      </c>
      <c r="K72" s="18">
        <v>6.4118473453425251E-2</v>
      </c>
      <c r="L72" s="18"/>
      <c r="M72" s="18"/>
      <c r="N72" s="18"/>
      <c r="O72" s="18"/>
      <c r="P72" s="18"/>
      <c r="Q72" s="18"/>
    </row>
    <row r="73" spans="1:17" x14ac:dyDescent="0.35">
      <c r="A73" s="1">
        <v>7.1</v>
      </c>
      <c r="B73" s="1">
        <v>1.3479471574097857</v>
      </c>
      <c r="C73" s="1">
        <f t="shared" si="6"/>
        <v>7.1</v>
      </c>
      <c r="D73" s="1">
        <f t="shared" si="7"/>
        <v>50.41</v>
      </c>
      <c r="E73" s="1">
        <f t="shared" si="8"/>
        <v>357.91099999999994</v>
      </c>
      <c r="F73" s="1">
        <f t="shared" si="9"/>
        <v>2541.1680999999999</v>
      </c>
      <c r="G73" s="1">
        <f t="shared" si="10"/>
        <v>18042.29351</v>
      </c>
      <c r="H73" s="1">
        <f t="shared" ca="1" si="11"/>
        <v>1.4535498438381704</v>
      </c>
      <c r="I73" s="18">
        <v>45</v>
      </c>
      <c r="J73" s="18">
        <v>1.3364189129449284</v>
      </c>
      <c r="K73" s="18">
        <v>-6.3781048529197637E-2</v>
      </c>
      <c r="L73" s="18"/>
      <c r="M73" s="18"/>
      <c r="N73" s="18"/>
      <c r="O73" s="18"/>
      <c r="P73" s="18"/>
      <c r="Q73" s="18"/>
    </row>
    <row r="74" spans="1:17" x14ac:dyDescent="0.35">
      <c r="A74" s="1">
        <v>7.2</v>
      </c>
      <c r="B74" s="1">
        <v>1.4847923897543807</v>
      </c>
      <c r="C74" s="1">
        <f t="shared" si="6"/>
        <v>7.2</v>
      </c>
      <c r="D74" s="1">
        <f t="shared" si="7"/>
        <v>51.84</v>
      </c>
      <c r="E74" s="1">
        <f t="shared" si="8"/>
        <v>373.24800000000005</v>
      </c>
      <c r="F74" s="1">
        <f t="shared" si="9"/>
        <v>2687.3856000000005</v>
      </c>
      <c r="G74" s="1">
        <f t="shared" si="10"/>
        <v>19349.176320000006</v>
      </c>
      <c r="H74" s="1">
        <f t="shared" ca="1" si="11"/>
        <v>1.3162838803675654</v>
      </c>
      <c r="I74" s="18">
        <v>46</v>
      </c>
      <c r="J74" s="18">
        <v>1.3402359873936667</v>
      </c>
      <c r="K74" s="18">
        <v>8.044681391090025E-2</v>
      </c>
      <c r="L74" s="18"/>
      <c r="M74" s="18"/>
      <c r="N74" s="18"/>
      <c r="O74" s="18"/>
      <c r="P74" s="18"/>
      <c r="Q74" s="18"/>
    </row>
    <row r="75" spans="1:17" x14ac:dyDescent="0.35">
      <c r="A75" s="1">
        <v>7.3</v>
      </c>
      <c r="B75" s="1">
        <v>1.4010395811345546</v>
      </c>
      <c r="C75" s="1">
        <f t="shared" si="6"/>
        <v>7.3</v>
      </c>
      <c r="D75" s="1">
        <f t="shared" si="7"/>
        <v>53.29</v>
      </c>
      <c r="E75" s="1">
        <f t="shared" si="8"/>
        <v>389.017</v>
      </c>
      <c r="F75" s="1">
        <f t="shared" si="9"/>
        <v>2839.8240999999998</v>
      </c>
      <c r="G75" s="1">
        <f t="shared" si="10"/>
        <v>20730.715929999998</v>
      </c>
      <c r="H75" s="1">
        <f t="shared" ca="1" si="11"/>
        <v>1.3212998178958746</v>
      </c>
      <c r="I75" s="18">
        <v>47</v>
      </c>
      <c r="J75" s="18">
        <v>1.3440179365038201</v>
      </c>
      <c r="K75" s="18">
        <v>6.1031389930796154E-2</v>
      </c>
      <c r="L75" s="18"/>
      <c r="M75" s="18"/>
      <c r="N75" s="18"/>
      <c r="O75" s="18"/>
      <c r="P75" s="18"/>
      <c r="Q75" s="18"/>
    </row>
    <row r="76" spans="1:17" x14ac:dyDescent="0.35">
      <c r="A76" s="1">
        <v>7.4</v>
      </c>
      <c r="B76" s="1">
        <v>1.5031020145841429</v>
      </c>
      <c r="C76" s="1">
        <f t="shared" si="6"/>
        <v>7.4</v>
      </c>
      <c r="D76" s="1">
        <f t="shared" si="7"/>
        <v>54.760000000000005</v>
      </c>
      <c r="E76" s="1">
        <f t="shared" si="8"/>
        <v>405.22400000000005</v>
      </c>
      <c r="F76" s="1">
        <f t="shared" si="9"/>
        <v>2998.6576000000005</v>
      </c>
      <c r="G76" s="1">
        <f t="shared" si="10"/>
        <v>22190.066240000004</v>
      </c>
      <c r="H76" s="1">
        <f t="shared" ca="1" si="11"/>
        <v>1.3424276100791817</v>
      </c>
      <c r="I76" s="18">
        <v>48</v>
      </c>
      <c r="J76" s="18">
        <v>1.3477899940993667</v>
      </c>
      <c r="K76" s="18">
        <v>9.1967492327901912E-2</v>
      </c>
      <c r="L76" s="18"/>
      <c r="M76" s="18"/>
      <c r="N76" s="18"/>
      <c r="O76" s="18"/>
      <c r="P76" s="18"/>
      <c r="Q76" s="18"/>
    </row>
    <row r="77" spans="1:17" x14ac:dyDescent="0.35">
      <c r="A77" s="1">
        <v>7.5</v>
      </c>
      <c r="B77" s="1">
        <v>1.4603621176362278</v>
      </c>
      <c r="C77" s="1">
        <f t="shared" si="6"/>
        <v>7.5</v>
      </c>
      <c r="D77" s="1">
        <f t="shared" si="7"/>
        <v>56.25</v>
      </c>
      <c r="E77" s="1">
        <f t="shared" si="8"/>
        <v>421.875</v>
      </c>
      <c r="F77" s="1">
        <f t="shared" si="9"/>
        <v>3164.0625</v>
      </c>
      <c r="G77" s="1">
        <f t="shared" si="10"/>
        <v>23730.46875</v>
      </c>
      <c r="H77" s="1">
        <f t="shared" ca="1" si="11"/>
        <v>1.4111657014270327</v>
      </c>
      <c r="I77" s="18">
        <v>49</v>
      </c>
      <c r="J77" s="18">
        <v>1.3515743309560384</v>
      </c>
      <c r="K77" s="18">
        <v>-9.9320954643124626E-2</v>
      </c>
      <c r="L77" s="18"/>
      <c r="M77" s="18"/>
      <c r="N77" s="18"/>
      <c r="O77" s="18"/>
      <c r="P77" s="18"/>
      <c r="Q77" s="18"/>
    </row>
    <row r="78" spans="1:17" x14ac:dyDescent="0.35">
      <c r="A78" s="1">
        <v>7.6</v>
      </c>
      <c r="B78" s="1">
        <v>1.5577757576425606</v>
      </c>
      <c r="C78" s="1">
        <f t="shared" si="6"/>
        <v>7.6</v>
      </c>
      <c r="D78" s="1">
        <f t="shared" si="7"/>
        <v>57.76</v>
      </c>
      <c r="E78" s="1">
        <f t="shared" si="8"/>
        <v>438.97599999999994</v>
      </c>
      <c r="F78" s="1">
        <f t="shared" si="9"/>
        <v>3336.2175999999999</v>
      </c>
      <c r="G78" s="1">
        <f t="shared" si="10"/>
        <v>25355.25376</v>
      </c>
      <c r="H78" s="1">
        <f t="shared" ca="1" si="11"/>
        <v>1.5276830573796474</v>
      </c>
      <c r="I78" s="18">
        <v>50</v>
      </c>
      <c r="J78" s="18">
        <v>1.3553901476561729</v>
      </c>
      <c r="K78" s="18">
        <v>-1.9558667430094712E-2</v>
      </c>
      <c r="L78" s="18"/>
      <c r="M78" s="18"/>
      <c r="N78" s="18"/>
      <c r="O78" s="18"/>
      <c r="P78" s="18"/>
      <c r="Q78" s="18"/>
    </row>
    <row r="79" spans="1:17" x14ac:dyDescent="0.35">
      <c r="A79" s="1">
        <v>7.7</v>
      </c>
      <c r="B79" s="1">
        <v>1.5716501283144217</v>
      </c>
      <c r="C79" s="1">
        <f t="shared" si="6"/>
        <v>7.7</v>
      </c>
      <c r="D79" s="1">
        <f t="shared" si="7"/>
        <v>59.290000000000006</v>
      </c>
      <c r="E79" s="1">
        <f t="shared" si="8"/>
        <v>456.53300000000007</v>
      </c>
      <c r="F79" s="1">
        <f t="shared" si="9"/>
        <v>3515.3041000000007</v>
      </c>
      <c r="G79" s="1">
        <f t="shared" si="10"/>
        <v>27067.841570000008</v>
      </c>
      <c r="H79" s="1">
        <f t="shared" ca="1" si="11"/>
        <v>1.3237356646532135</v>
      </c>
      <c r="I79" s="18">
        <v>51</v>
      </c>
      <c r="J79" s="18">
        <v>1.3592537674435983</v>
      </c>
      <c r="K79" s="18">
        <v>6.102122037255242E-3</v>
      </c>
      <c r="L79" s="18"/>
      <c r="M79" s="18"/>
      <c r="N79" s="18"/>
      <c r="O79" s="18"/>
      <c r="P79" s="18"/>
      <c r="Q79" s="18"/>
    </row>
    <row r="80" spans="1:17" x14ac:dyDescent="0.35">
      <c r="A80" s="1">
        <v>7.8</v>
      </c>
      <c r="B80" s="1">
        <v>1.3463509222861725</v>
      </c>
      <c r="C80" s="1">
        <f t="shared" si="6"/>
        <v>7.8</v>
      </c>
      <c r="D80" s="1">
        <f t="shared" si="7"/>
        <v>60.839999999999996</v>
      </c>
      <c r="E80" s="1">
        <f t="shared" si="8"/>
        <v>474.55199999999996</v>
      </c>
      <c r="F80" s="1">
        <f t="shared" si="9"/>
        <v>3701.5055999999995</v>
      </c>
      <c r="G80" s="1">
        <f t="shared" si="10"/>
        <v>28871.743679999996</v>
      </c>
      <c r="H80" s="1">
        <f t="shared" ca="1" si="11"/>
        <v>1.3298656555413746</v>
      </c>
      <c r="I80" s="18">
        <v>52</v>
      </c>
      <c r="J80" s="18">
        <v>1.3631787290784845</v>
      </c>
      <c r="K80" s="18">
        <v>5.4000392704691036E-2</v>
      </c>
      <c r="L80" s="18"/>
      <c r="M80" s="18"/>
      <c r="N80" s="18"/>
      <c r="O80" s="18"/>
      <c r="P80" s="18"/>
      <c r="Q80" s="18"/>
    </row>
    <row r="81" spans="1:17" x14ac:dyDescent="0.35">
      <c r="A81" s="1">
        <v>7.9</v>
      </c>
      <c r="B81" s="1">
        <v>1.5543072459609772</v>
      </c>
      <c r="C81" s="1">
        <f t="shared" si="6"/>
        <v>7.9</v>
      </c>
      <c r="D81" s="1">
        <f t="shared" si="7"/>
        <v>62.410000000000004</v>
      </c>
      <c r="E81" s="1">
        <f t="shared" si="8"/>
        <v>493.03900000000004</v>
      </c>
      <c r="F81" s="1">
        <f t="shared" si="9"/>
        <v>3895.0081000000005</v>
      </c>
      <c r="G81" s="1">
        <f t="shared" si="10"/>
        <v>30770.563990000006</v>
      </c>
      <c r="H81" s="1">
        <f t="shared" ca="1" si="11"/>
        <v>1.4025502368718579</v>
      </c>
      <c r="I81" s="18">
        <v>53</v>
      </c>
      <c r="J81" s="18">
        <v>1.3671758796922227</v>
      </c>
      <c r="K81" s="18">
        <v>0.10267261346597634</v>
      </c>
      <c r="L81" s="18"/>
      <c r="M81" s="18"/>
      <c r="N81" s="18"/>
      <c r="O81" s="18"/>
      <c r="P81" s="18"/>
      <c r="Q81" s="18"/>
    </row>
    <row r="82" spans="1:17" x14ac:dyDescent="0.35">
      <c r="A82" s="1">
        <v>8</v>
      </c>
      <c r="B82" s="1">
        <v>1.4668289193327231</v>
      </c>
      <c r="C82" s="1">
        <f t="shared" si="6"/>
        <v>8</v>
      </c>
      <c r="D82" s="1">
        <f t="shared" si="7"/>
        <v>64</v>
      </c>
      <c r="E82" s="1">
        <f t="shared" si="8"/>
        <v>512</v>
      </c>
      <c r="F82" s="1">
        <f t="shared" si="9"/>
        <v>4096</v>
      </c>
      <c r="G82" s="1">
        <f t="shared" si="10"/>
        <v>32768</v>
      </c>
      <c r="H82" s="1">
        <f t="shared" ca="1" si="11"/>
        <v>1.4068808143499227</v>
      </c>
      <c r="I82" s="18">
        <v>54</v>
      </c>
      <c r="J82" s="18">
        <v>1.371253467642283</v>
      </c>
      <c r="K82" s="18">
        <v>5.751995212956551E-3</v>
      </c>
      <c r="L82" s="18"/>
      <c r="M82" s="18"/>
      <c r="N82" s="18"/>
      <c r="O82" s="18"/>
      <c r="P82" s="18"/>
      <c r="Q82" s="18"/>
    </row>
    <row r="83" spans="1:17" x14ac:dyDescent="0.35">
      <c r="A83" s="1">
        <v>8.1</v>
      </c>
      <c r="B83" s="1">
        <v>1.3198112794451935</v>
      </c>
      <c r="C83" s="1">
        <f t="shared" si="6"/>
        <v>8.1</v>
      </c>
      <c r="D83" s="1">
        <f t="shared" si="7"/>
        <v>65.61</v>
      </c>
      <c r="E83" s="1">
        <f t="shared" si="8"/>
        <v>531.44099999999992</v>
      </c>
      <c r="F83" s="1">
        <f t="shared" si="9"/>
        <v>4304.6720999999998</v>
      </c>
      <c r="G83" s="1">
        <f t="shared" si="10"/>
        <v>34867.844009999993</v>
      </c>
      <c r="H83" s="1">
        <f t="shared" ca="1" si="11"/>
        <v>1.3624700911966448</v>
      </c>
      <c r="I83" s="18">
        <v>55</v>
      </c>
      <c r="J83" s="18">
        <v>1.3754172353670899</v>
      </c>
      <c r="K83" s="18">
        <v>3.5528490327148665E-2</v>
      </c>
      <c r="L83" s="18"/>
      <c r="M83" s="18"/>
      <c r="N83" s="18"/>
      <c r="O83" s="18"/>
      <c r="P83" s="18"/>
      <c r="Q83" s="18"/>
    </row>
    <row r="84" spans="1:17" x14ac:dyDescent="0.35">
      <c r="A84" s="1">
        <v>8.1999999999999993</v>
      </c>
      <c r="B84" s="1">
        <v>1.4336938757065085</v>
      </c>
      <c r="C84" s="1">
        <f t="shared" si="6"/>
        <v>8.1999999999999993</v>
      </c>
      <c r="D84" s="1">
        <f t="shared" si="7"/>
        <v>67.239999999999995</v>
      </c>
      <c r="E84" s="1">
        <f t="shared" si="8"/>
        <v>551.36799999999994</v>
      </c>
      <c r="F84" s="1">
        <f t="shared" si="9"/>
        <v>4521.217599999999</v>
      </c>
      <c r="G84" s="1">
        <f t="shared" si="10"/>
        <v>37073.984319999989</v>
      </c>
      <c r="H84" s="1">
        <f t="shared" ca="1" si="11"/>
        <v>1.5752657815151936</v>
      </c>
      <c r="I84" s="18">
        <v>56</v>
      </c>
      <c r="J84" s="18">
        <v>1.3796705122408774</v>
      </c>
      <c r="K84" s="18">
        <v>-4.9219194574270375E-2</v>
      </c>
      <c r="L84" s="18"/>
      <c r="M84" s="18"/>
      <c r="N84" s="18"/>
      <c r="O84" s="18"/>
      <c r="P84" s="18"/>
      <c r="Q84" s="18"/>
    </row>
    <row r="85" spans="1:17" x14ac:dyDescent="0.35">
      <c r="A85" s="1">
        <v>8.3000000000000007</v>
      </c>
      <c r="B85" s="1">
        <v>1.5344492248155892</v>
      </c>
      <c r="C85" s="1">
        <f t="shared" si="6"/>
        <v>8.3000000000000007</v>
      </c>
      <c r="D85" s="1">
        <f t="shared" si="7"/>
        <v>68.890000000000015</v>
      </c>
      <c r="E85" s="1">
        <f t="shared" si="8"/>
        <v>571.78700000000015</v>
      </c>
      <c r="F85" s="1">
        <f t="shared" si="9"/>
        <v>4745.8321000000024</v>
      </c>
      <c r="G85" s="1">
        <f t="shared" si="10"/>
        <v>39390.406430000025</v>
      </c>
      <c r="H85" s="1">
        <f t="shared" ca="1" si="11"/>
        <v>1.415327586539926</v>
      </c>
      <c r="I85" s="18">
        <v>57</v>
      </c>
      <c r="J85" s="18">
        <v>1.3840143074285716</v>
      </c>
      <c r="K85" s="18">
        <v>-7.6568036504507164E-2</v>
      </c>
      <c r="L85" s="18"/>
      <c r="M85" s="18"/>
      <c r="N85" s="18"/>
      <c r="O85" s="18"/>
      <c r="P85" s="18"/>
      <c r="Q85" s="18"/>
    </row>
    <row r="86" spans="1:17" x14ac:dyDescent="0.35">
      <c r="A86" s="1">
        <v>8.4</v>
      </c>
      <c r="B86" s="1">
        <v>1.5555346367246736</v>
      </c>
      <c r="C86" s="1">
        <f t="shared" si="6"/>
        <v>8.4</v>
      </c>
      <c r="D86" s="1">
        <f t="shared" si="7"/>
        <v>70.56</v>
      </c>
      <c r="E86" s="1">
        <f t="shared" si="8"/>
        <v>592.70400000000006</v>
      </c>
      <c r="F86" s="1">
        <f t="shared" si="9"/>
        <v>4978.7136</v>
      </c>
      <c r="G86" s="1">
        <f t="shared" si="10"/>
        <v>41821.194240000004</v>
      </c>
      <c r="H86" s="1">
        <f t="shared" ca="1" si="11"/>
        <v>1.5296716346024302</v>
      </c>
      <c r="I86" s="18">
        <v>58</v>
      </c>
      <c r="J86" s="18">
        <v>1.3884474027406437</v>
      </c>
      <c r="K86" s="18">
        <v>-6.9382692634440968E-3</v>
      </c>
      <c r="L86" s="18"/>
      <c r="M86" s="18"/>
      <c r="N86" s="18"/>
      <c r="O86" s="18"/>
      <c r="P86" s="18"/>
      <c r="Q86" s="18"/>
    </row>
    <row r="87" spans="1:17" x14ac:dyDescent="0.35">
      <c r="A87" s="1">
        <v>8.5</v>
      </c>
      <c r="B87" s="1">
        <v>1.4611091656593103</v>
      </c>
      <c r="C87" s="1">
        <f t="shared" si="6"/>
        <v>8.5</v>
      </c>
      <c r="D87" s="1">
        <f t="shared" si="7"/>
        <v>72.25</v>
      </c>
      <c r="E87" s="1">
        <f t="shared" si="8"/>
        <v>614.125</v>
      </c>
      <c r="F87" s="1">
        <f t="shared" si="9"/>
        <v>5220.0625</v>
      </c>
      <c r="G87" s="1">
        <f t="shared" si="10"/>
        <v>44370.53125</v>
      </c>
      <c r="H87" s="1">
        <f t="shared" ca="1" si="11"/>
        <v>1.5702642228221679</v>
      </c>
      <c r="I87" s="18">
        <v>59</v>
      </c>
      <c r="J87" s="18">
        <v>1.3929664454879893</v>
      </c>
      <c r="K87" s="18">
        <v>0.12066247742577119</v>
      </c>
      <c r="L87" s="18"/>
      <c r="M87" s="18"/>
      <c r="N87" s="18"/>
      <c r="O87" s="18"/>
      <c r="P87" s="18"/>
      <c r="Q87" s="18"/>
    </row>
    <row r="88" spans="1:17" x14ac:dyDescent="0.35">
      <c r="A88" s="1">
        <v>8.6</v>
      </c>
      <c r="B88" s="1">
        <v>1.5285282009690104</v>
      </c>
      <c r="C88" s="1">
        <f t="shared" si="6"/>
        <v>8.6</v>
      </c>
      <c r="D88" s="1">
        <f t="shared" si="7"/>
        <v>73.959999999999994</v>
      </c>
      <c r="E88" s="1">
        <f t="shared" si="8"/>
        <v>636.05599999999993</v>
      </c>
      <c r="F88" s="1">
        <f t="shared" si="9"/>
        <v>5470.0815999999995</v>
      </c>
      <c r="G88" s="1">
        <f t="shared" si="10"/>
        <v>47042.701759999996</v>
      </c>
      <c r="H88" s="1">
        <f t="shared" ca="1" si="11"/>
        <v>1.4706112220244438</v>
      </c>
      <c r="I88" s="18">
        <v>60</v>
      </c>
      <c r="J88" s="18">
        <v>1.3975660413367812</v>
      </c>
      <c r="K88" s="18">
        <v>-5.6680824247037354E-2</v>
      </c>
      <c r="L88" s="18"/>
      <c r="M88" s="18"/>
      <c r="N88" s="18"/>
      <c r="O88" s="18"/>
      <c r="P88" s="18"/>
      <c r="Q88" s="18"/>
    </row>
    <row r="89" spans="1:17" x14ac:dyDescent="0.35">
      <c r="A89" s="1">
        <v>8.6999999999999993</v>
      </c>
      <c r="B89" s="1">
        <v>1.3882423670339787</v>
      </c>
      <c r="C89" s="1">
        <f t="shared" si="6"/>
        <v>8.6999999999999993</v>
      </c>
      <c r="D89" s="1">
        <f t="shared" si="7"/>
        <v>75.689999999999984</v>
      </c>
      <c r="E89" s="1">
        <f t="shared" si="8"/>
        <v>658.50299999999982</v>
      </c>
      <c r="F89" s="1">
        <f t="shared" si="9"/>
        <v>5728.9760999999971</v>
      </c>
      <c r="G89" s="1">
        <f t="shared" si="10"/>
        <v>49842.09206999997</v>
      </c>
      <c r="H89" s="1">
        <f t="shared" ca="1" si="11"/>
        <v>1.475774729882847</v>
      </c>
      <c r="I89" s="18">
        <v>61</v>
      </c>
      <c r="J89" s="18">
        <v>1.4022388471633511</v>
      </c>
      <c r="K89" s="18">
        <v>-7.2393440179709279E-2</v>
      </c>
      <c r="L89" s="18"/>
      <c r="M89" s="18"/>
      <c r="N89" s="18"/>
      <c r="O89" s="18"/>
      <c r="P89" s="18"/>
      <c r="Q89" s="18"/>
    </row>
    <row r="90" spans="1:17" x14ac:dyDescent="0.35">
      <c r="A90" s="1">
        <v>8.8000000000000007</v>
      </c>
      <c r="B90" s="1">
        <v>1.5230713444462547</v>
      </c>
      <c r="C90" s="1">
        <f t="shared" si="6"/>
        <v>8.8000000000000007</v>
      </c>
      <c r="D90" s="1">
        <f t="shared" si="7"/>
        <v>77.440000000000012</v>
      </c>
      <c r="E90" s="1">
        <f t="shared" si="8"/>
        <v>681.47200000000021</v>
      </c>
      <c r="F90" s="1">
        <f t="shared" si="9"/>
        <v>5996.9536000000016</v>
      </c>
      <c r="G90" s="1">
        <f t="shared" si="10"/>
        <v>52773.191680000018</v>
      </c>
      <c r="H90" s="1">
        <f t="shared" ca="1" si="11"/>
        <v>1.312518761007593</v>
      </c>
      <c r="I90" s="18">
        <v>62</v>
      </c>
      <c r="J90" s="18">
        <v>1.4069756639090465</v>
      </c>
      <c r="K90" s="18">
        <v>0.12274766902008105</v>
      </c>
      <c r="L90" s="18"/>
      <c r="M90" s="18"/>
      <c r="N90" s="18"/>
      <c r="O90" s="18"/>
      <c r="P90" s="18"/>
      <c r="Q90" s="18"/>
    </row>
    <row r="91" spans="1:17" x14ac:dyDescent="0.35">
      <c r="A91" s="1">
        <v>8.9</v>
      </c>
      <c r="B91" s="1">
        <v>1.5355970392562028</v>
      </c>
      <c r="C91" s="1">
        <f t="shared" si="6"/>
        <v>8.9</v>
      </c>
      <c r="D91" s="1">
        <f t="shared" si="7"/>
        <v>79.210000000000008</v>
      </c>
      <c r="E91" s="1">
        <f t="shared" si="8"/>
        <v>704.96900000000005</v>
      </c>
      <c r="F91" s="1">
        <f t="shared" si="9"/>
        <v>6274.2241000000013</v>
      </c>
      <c r="G91" s="1">
        <f t="shared" si="10"/>
        <v>55840.59449000001</v>
      </c>
      <c r="H91" s="1">
        <f t="shared" ca="1" si="11"/>
        <v>1.5326737934336685</v>
      </c>
      <c r="I91" s="18">
        <v>63</v>
      </c>
      <c r="J91" s="18">
        <v>1.4117655294351028</v>
      </c>
      <c r="K91" s="18">
        <v>-3.557623183728631E-2</v>
      </c>
      <c r="L91" s="18"/>
      <c r="M91" s="18"/>
      <c r="N91" s="18"/>
      <c r="O91" s="18"/>
      <c r="P91" s="18"/>
      <c r="Q91" s="18"/>
    </row>
    <row r="92" spans="1:17" x14ac:dyDescent="0.35">
      <c r="A92" s="1">
        <v>9</v>
      </c>
      <c r="B92" s="1">
        <v>1.4383745970633042</v>
      </c>
      <c r="C92" s="1">
        <f t="shared" si="6"/>
        <v>9</v>
      </c>
      <c r="D92" s="1">
        <f t="shared" si="7"/>
        <v>81</v>
      </c>
      <c r="E92" s="1">
        <f t="shared" si="8"/>
        <v>729</v>
      </c>
      <c r="F92" s="1">
        <f t="shared" si="9"/>
        <v>6561</v>
      </c>
      <c r="G92" s="1">
        <f t="shared" si="10"/>
        <v>59049</v>
      </c>
      <c r="H92" s="1">
        <f t="shared" ca="1" si="11"/>
        <v>1.604249248212023</v>
      </c>
      <c r="I92" s="18">
        <v>64</v>
      </c>
      <c r="J92" s="18">
        <v>1.4165958113775066</v>
      </c>
      <c r="K92" s="18">
        <v>8.3754438302093615E-2</v>
      </c>
      <c r="L92" s="18"/>
      <c r="M92" s="18"/>
      <c r="N92" s="18"/>
      <c r="O92" s="18"/>
      <c r="P92" s="18"/>
      <c r="Q92" s="18"/>
    </row>
    <row r="93" spans="1:17" x14ac:dyDescent="0.35">
      <c r="A93" s="1">
        <v>9.1</v>
      </c>
      <c r="B93" s="1">
        <v>1.449055316177366</v>
      </c>
      <c r="C93" s="1">
        <f t="shared" si="6"/>
        <v>9.1</v>
      </c>
      <c r="D93" s="1">
        <f t="shared" si="7"/>
        <v>82.809999999999988</v>
      </c>
      <c r="E93" s="1">
        <f t="shared" si="8"/>
        <v>753.57099999999991</v>
      </c>
      <c r="F93" s="1">
        <f t="shared" si="9"/>
        <v>6857.4960999999985</v>
      </c>
      <c r="G93" s="1">
        <f t="shared" si="10"/>
        <v>62403.214509999983</v>
      </c>
      <c r="H93" s="1">
        <f t="shared" ca="1" si="11"/>
        <v>1.4621690246168653</v>
      </c>
      <c r="I93" s="18">
        <v>65</v>
      </c>
      <c r="J93" s="18">
        <v>1.4214523000018704</v>
      </c>
      <c r="K93" s="18">
        <v>-6.6501188936218814E-3</v>
      </c>
      <c r="L93" s="18"/>
      <c r="M93" s="18"/>
      <c r="N93" s="18"/>
      <c r="O93" s="18"/>
      <c r="P93" s="18"/>
      <c r="Q93" s="18"/>
    </row>
    <row r="94" spans="1:17" x14ac:dyDescent="0.35">
      <c r="A94" s="1">
        <v>9.1999999999999993</v>
      </c>
      <c r="B94" s="1">
        <v>1.5821340044151369</v>
      </c>
      <c r="C94" s="1">
        <f t="shared" si="6"/>
        <v>9.1999999999999993</v>
      </c>
      <c r="D94" s="1">
        <f t="shared" si="7"/>
        <v>84.639999999999986</v>
      </c>
      <c r="E94" s="1">
        <f t="shared" si="8"/>
        <v>778.68799999999976</v>
      </c>
      <c r="F94" s="1">
        <f t="shared" si="9"/>
        <v>7163.9295999999977</v>
      </c>
      <c r="G94" s="1">
        <f t="shared" si="10"/>
        <v>65908.152319999979</v>
      </c>
      <c r="H94" s="1">
        <f t="shared" ca="1" si="11"/>
        <v>1.367253433736753</v>
      </c>
      <c r="I94" s="18">
        <v>66</v>
      </c>
      <c r="J94" s="18">
        <v>1.4263193010582893</v>
      </c>
      <c r="K94" s="18">
        <v>-0.12303908286457133</v>
      </c>
      <c r="L94" s="18"/>
      <c r="M94" s="18"/>
      <c r="N94" s="18"/>
      <c r="O94" s="18"/>
      <c r="P94" s="18"/>
      <c r="Q94" s="18"/>
    </row>
    <row r="95" spans="1:17" x14ac:dyDescent="0.35">
      <c r="A95" s="1">
        <v>9.3000000000000007</v>
      </c>
      <c r="B95" s="1">
        <v>1.607984167173887</v>
      </c>
      <c r="C95" s="1">
        <f t="shared" si="6"/>
        <v>9.3000000000000007</v>
      </c>
      <c r="D95" s="1">
        <f t="shared" si="7"/>
        <v>86.490000000000009</v>
      </c>
      <c r="E95" s="1">
        <f t="shared" si="8"/>
        <v>804.3570000000002</v>
      </c>
      <c r="F95" s="1">
        <f t="shared" si="9"/>
        <v>7480.5201000000015</v>
      </c>
      <c r="G95" s="1">
        <f t="shared" si="10"/>
        <v>69568.836930000019</v>
      </c>
      <c r="H95" s="1">
        <f t="shared" ca="1" si="11"/>
        <v>1.4922006084034829</v>
      </c>
      <c r="I95" s="18">
        <v>67</v>
      </c>
      <c r="J95" s="18">
        <v>1.4311797286362125</v>
      </c>
      <c r="K95" s="18">
        <v>-0.12492656257455415</v>
      </c>
      <c r="L95" s="18"/>
      <c r="M95" s="18"/>
      <c r="N95" s="18"/>
      <c r="O95" s="18"/>
      <c r="P95" s="18"/>
      <c r="Q95" s="18"/>
    </row>
    <row r="96" spans="1:17" x14ac:dyDescent="0.35">
      <c r="A96" s="1">
        <v>9.4</v>
      </c>
      <c r="B96" s="1">
        <v>1.387374894809261</v>
      </c>
      <c r="C96" s="1">
        <f t="shared" si="6"/>
        <v>9.4</v>
      </c>
      <c r="D96" s="1">
        <f t="shared" si="7"/>
        <v>88.360000000000014</v>
      </c>
      <c r="E96" s="1">
        <f t="shared" si="8"/>
        <v>830.58400000000017</v>
      </c>
      <c r="F96" s="1">
        <f t="shared" si="9"/>
        <v>7807.4896000000026</v>
      </c>
      <c r="G96" s="1">
        <f t="shared" si="10"/>
        <v>73390.402240000025</v>
      </c>
      <c r="H96" s="1">
        <f t="shared" ca="1" si="11"/>
        <v>1.4926979286692239</v>
      </c>
      <c r="I96" s="18">
        <v>68</v>
      </c>
      <c r="J96" s="18">
        <v>1.4360151980193148</v>
      </c>
      <c r="K96" s="18">
        <v>-6.2838288860577407E-2</v>
      </c>
      <c r="L96" s="18"/>
      <c r="M96" s="18"/>
      <c r="N96" s="18"/>
      <c r="O96" s="18"/>
      <c r="P96" s="18"/>
      <c r="Q96" s="18"/>
    </row>
    <row r="97" spans="1:17" x14ac:dyDescent="0.35">
      <c r="A97" s="1">
        <v>9.5</v>
      </c>
      <c r="B97" s="1">
        <v>1.5860430260726999</v>
      </c>
      <c r="C97" s="1">
        <f t="shared" si="6"/>
        <v>9.5</v>
      </c>
      <c r="D97" s="1">
        <f t="shared" si="7"/>
        <v>90.25</v>
      </c>
      <c r="E97" s="1">
        <f t="shared" si="8"/>
        <v>857.375</v>
      </c>
      <c r="F97" s="1">
        <f t="shared" si="9"/>
        <v>8145.0625</v>
      </c>
      <c r="G97" s="1">
        <f t="shared" si="10"/>
        <v>77378.09375</v>
      </c>
      <c r="H97" s="1">
        <f t="shared" ca="1" si="11"/>
        <v>1.5986499156959932</v>
      </c>
      <c r="I97" s="18">
        <v>69</v>
      </c>
      <c r="J97" s="18">
        <v>1.440806118540354</v>
      </c>
      <c r="K97" s="18">
        <v>6.2242071055799153E-2</v>
      </c>
      <c r="L97" s="18"/>
      <c r="M97" s="18"/>
      <c r="N97" s="18"/>
      <c r="O97" s="18"/>
      <c r="P97" s="18"/>
      <c r="Q97" s="18"/>
    </row>
    <row r="98" spans="1:17" x14ac:dyDescent="0.35">
      <c r="A98" s="1">
        <v>9.6</v>
      </c>
      <c r="B98" s="1">
        <v>1.5159484458599262</v>
      </c>
      <c r="C98" s="1">
        <f t="shared" si="6"/>
        <v>9.6</v>
      </c>
      <c r="D98" s="1">
        <f t="shared" si="7"/>
        <v>92.16</v>
      </c>
      <c r="E98" s="1">
        <f t="shared" si="8"/>
        <v>884.73599999999999</v>
      </c>
      <c r="F98" s="1">
        <f t="shared" si="9"/>
        <v>8493.4655999999995</v>
      </c>
      <c r="G98" s="1">
        <f t="shared" si="10"/>
        <v>81537.269759999996</v>
      </c>
      <c r="H98" s="1">
        <f t="shared" ca="1" si="11"/>
        <v>1.5740233725040187</v>
      </c>
      <c r="I98" s="18">
        <v>70</v>
      </c>
      <c r="J98" s="18">
        <v>1.4455317864360488</v>
      </c>
      <c r="K98" s="18">
        <v>1.1407839912668694E-2</v>
      </c>
      <c r="L98" s="18"/>
      <c r="M98" s="18"/>
      <c r="N98" s="18"/>
      <c r="O98" s="18"/>
      <c r="P98" s="18"/>
      <c r="Q98" s="18"/>
    </row>
    <row r="99" spans="1:17" x14ac:dyDescent="0.35">
      <c r="A99" s="1">
        <v>9.6999999999999993</v>
      </c>
      <c r="B99" s="1">
        <v>1.4500234560333352</v>
      </c>
      <c r="C99" s="1">
        <f t="shared" si="6"/>
        <v>9.6999999999999993</v>
      </c>
      <c r="D99" s="1">
        <f t="shared" si="7"/>
        <v>94.089999999999989</v>
      </c>
      <c r="E99" s="1">
        <f t="shared" si="8"/>
        <v>912.67299999999977</v>
      </c>
      <c r="F99" s="1">
        <f t="shared" si="9"/>
        <v>8852.9280999999974</v>
      </c>
      <c r="G99" s="1">
        <f t="shared" si="10"/>
        <v>85873.402569999962</v>
      </c>
      <c r="H99" s="1">
        <f t="shared" ca="1" si="11"/>
        <v>1.4960068983589929</v>
      </c>
      <c r="I99" s="18">
        <v>71</v>
      </c>
      <c r="J99" s="18">
        <v>1.4501704777019404</v>
      </c>
      <c r="K99" s="18">
        <v>7.7327179683667202E-2</v>
      </c>
      <c r="L99" s="18"/>
      <c r="M99" s="18"/>
      <c r="N99" s="18"/>
      <c r="O99" s="18"/>
      <c r="P99" s="18"/>
      <c r="Q99" s="18"/>
    </row>
    <row r="100" spans="1:17" x14ac:dyDescent="0.35">
      <c r="A100" s="1">
        <v>9.8000000000000007</v>
      </c>
      <c r="B100" s="1">
        <v>1.4636827062613416</v>
      </c>
      <c r="C100" s="1">
        <f t="shared" si="6"/>
        <v>9.8000000000000007</v>
      </c>
      <c r="D100" s="1">
        <f t="shared" si="7"/>
        <v>96.04000000000002</v>
      </c>
      <c r="E100" s="1">
        <f t="shared" si="8"/>
        <v>941.19200000000023</v>
      </c>
      <c r="F100" s="1">
        <f t="shared" si="9"/>
        <v>9223.6816000000035</v>
      </c>
      <c r="G100" s="1">
        <f t="shared" si="10"/>
        <v>90392.079680000039</v>
      </c>
      <c r="H100" s="1">
        <f t="shared" ca="1" si="11"/>
        <v>1.4360109767509308</v>
      </c>
      <c r="I100" s="18">
        <v>72</v>
      </c>
      <c r="J100" s="18">
        <v>1.4546995409472558</v>
      </c>
      <c r="K100" s="18">
        <v>-0.10675238353747019</v>
      </c>
      <c r="L100" s="18"/>
      <c r="M100" s="18"/>
      <c r="N100" s="18"/>
      <c r="O100" s="18"/>
      <c r="P100" s="18"/>
      <c r="Q100" s="18"/>
    </row>
    <row r="101" spans="1:17" x14ac:dyDescent="0.35">
      <c r="A101" s="1">
        <v>9.9</v>
      </c>
      <c r="B101" s="1">
        <v>1.3474790754380976</v>
      </c>
      <c r="C101" s="1">
        <f t="shared" si="6"/>
        <v>9.9</v>
      </c>
      <c r="D101" s="1">
        <f t="shared" si="7"/>
        <v>98.01</v>
      </c>
      <c r="E101" s="1">
        <f t="shared" si="8"/>
        <v>970.29900000000009</v>
      </c>
      <c r="F101" s="1">
        <f t="shared" si="9"/>
        <v>9605.9601000000002</v>
      </c>
      <c r="G101" s="1">
        <f t="shared" si="10"/>
        <v>95099.004990000001</v>
      </c>
      <c r="H101" s="1">
        <f t="shared" ca="1" si="11"/>
        <v>1.5524043454570464</v>
      </c>
      <c r="I101" s="18">
        <v>73</v>
      </c>
      <c r="J101" s="18">
        <v>1.4590954902497872</v>
      </c>
      <c r="K101" s="18">
        <v>2.5696899504593418E-2</v>
      </c>
      <c r="L101" s="18"/>
      <c r="M101" s="18"/>
      <c r="N101" s="18"/>
      <c r="O101" s="18"/>
      <c r="P101" s="18"/>
      <c r="Q101" s="18"/>
    </row>
    <row r="102" spans="1:17" x14ac:dyDescent="0.35">
      <c r="A102" s="1">
        <v>10</v>
      </c>
      <c r="B102" s="1">
        <v>1.3383902412632762</v>
      </c>
      <c r="C102" s="1">
        <f t="shared" si="6"/>
        <v>10</v>
      </c>
      <c r="D102" s="1">
        <f t="shared" si="7"/>
        <v>100</v>
      </c>
      <c r="E102" s="1">
        <f t="shared" si="8"/>
        <v>1000</v>
      </c>
      <c r="F102" s="1">
        <f t="shared" si="9"/>
        <v>10000</v>
      </c>
      <c r="G102" s="1">
        <f t="shared" si="10"/>
        <v>100000</v>
      </c>
      <c r="H102" s="1">
        <f t="shared" ca="1" si="11"/>
        <v>1.5574080295275321</v>
      </c>
      <c r="I102" s="18">
        <v>74</v>
      </c>
      <c r="J102" s="18">
        <v>1.4633340980107366</v>
      </c>
      <c r="K102" s="18">
        <v>-6.2294516876181927E-2</v>
      </c>
      <c r="L102" s="18"/>
      <c r="M102" s="18"/>
      <c r="N102" s="18"/>
      <c r="O102" s="18"/>
      <c r="P102" s="18"/>
      <c r="Q102" s="18"/>
    </row>
    <row r="103" spans="1:17" x14ac:dyDescent="0.35">
      <c r="I103" s="18">
        <v>75</v>
      </c>
      <c r="J103" s="18">
        <v>1.4673904878096142</v>
      </c>
      <c r="K103" s="18">
        <v>3.5711526774528712E-2</v>
      </c>
      <c r="L103" s="18"/>
      <c r="M103" s="18"/>
      <c r="N103" s="18"/>
      <c r="O103" s="18"/>
      <c r="P103" s="18"/>
      <c r="Q103" s="18"/>
    </row>
    <row r="104" spans="1:17" x14ac:dyDescent="0.35">
      <c r="I104" s="18">
        <v>76</v>
      </c>
      <c r="J104" s="18">
        <v>1.4712392272590702</v>
      </c>
      <c r="K104" s="18">
        <v>-1.0877109622842385E-2</v>
      </c>
      <c r="L104" s="18"/>
      <c r="M104" s="18"/>
      <c r="N104" s="18"/>
      <c r="O104" s="18"/>
      <c r="P104" s="18"/>
      <c r="Q104" s="18"/>
    </row>
    <row r="105" spans="1:17" x14ac:dyDescent="0.35">
      <c r="I105" s="18">
        <v>77</v>
      </c>
      <c r="J105" s="18">
        <v>1.4748544208597969</v>
      </c>
      <c r="K105" s="18">
        <v>8.2921336782763699E-2</v>
      </c>
      <c r="L105" s="18"/>
      <c r="M105" s="18"/>
      <c r="N105" s="18"/>
      <c r="O105" s="18"/>
      <c r="P105" s="18"/>
      <c r="Q105" s="18"/>
    </row>
    <row r="106" spans="1:17" x14ac:dyDescent="0.35">
      <c r="I106" s="18">
        <v>78</v>
      </c>
      <c r="J106" s="18">
        <v>1.478209802855373</v>
      </c>
      <c r="K106" s="18">
        <v>9.344032545904879E-2</v>
      </c>
      <c r="L106" s="18"/>
      <c r="M106" s="18"/>
      <c r="N106" s="18"/>
      <c r="O106" s="18"/>
      <c r="P106" s="18"/>
      <c r="Q106" s="18"/>
    </row>
    <row r="107" spans="1:17" x14ac:dyDescent="0.35">
      <c r="I107" s="18">
        <v>79</v>
      </c>
      <c r="J107" s="18">
        <v>1.481278830087124</v>
      </c>
      <c r="K107" s="18">
        <v>-0.13492790780095154</v>
      </c>
      <c r="L107" s="18"/>
      <c r="M107" s="18"/>
      <c r="N107" s="18"/>
      <c r="O107" s="18"/>
      <c r="P107" s="18"/>
      <c r="Q107" s="18"/>
    </row>
    <row r="108" spans="1:17" x14ac:dyDescent="0.35">
      <c r="I108" s="18">
        <v>80</v>
      </c>
      <c r="J108" s="18">
        <v>1.4840347748490252</v>
      </c>
      <c r="K108" s="18">
        <v>7.0272471111952006E-2</v>
      </c>
      <c r="L108" s="18"/>
      <c r="M108" s="18"/>
      <c r="N108" s="18"/>
      <c r="O108" s="18"/>
      <c r="P108" s="18"/>
      <c r="Q108" s="18"/>
    </row>
    <row r="109" spans="1:17" x14ac:dyDescent="0.35">
      <c r="I109" s="18">
        <v>81</v>
      </c>
      <c r="J109" s="18">
        <v>1.4864508177425226</v>
      </c>
      <c r="K109" s="18">
        <v>-1.9621898409799554E-2</v>
      </c>
      <c r="L109" s="18"/>
      <c r="M109" s="18"/>
      <c r="N109" s="18"/>
      <c r="O109" s="18"/>
      <c r="P109" s="18"/>
      <c r="Q109" s="18"/>
    </row>
    <row r="110" spans="1:17" x14ac:dyDescent="0.35">
      <c r="I110" s="18">
        <v>82</v>
      </c>
      <c r="J110" s="18">
        <v>1.488500140531432</v>
      </c>
      <c r="K110" s="18">
        <v>-0.16868886108623848</v>
      </c>
      <c r="L110" s="18"/>
      <c r="M110" s="18"/>
      <c r="N110" s="18"/>
      <c r="O110" s="18"/>
      <c r="P110" s="18"/>
      <c r="Q110" s="18"/>
    </row>
    <row r="111" spans="1:17" x14ac:dyDescent="0.35">
      <c r="I111" s="18">
        <v>83</v>
      </c>
      <c r="J111" s="18">
        <v>1.4901560189968088</v>
      </c>
      <c r="K111" s="18">
        <v>-5.6462143290300304E-2</v>
      </c>
      <c r="L111" s="18"/>
      <c r="M111" s="18"/>
      <c r="N111" s="18"/>
      <c r="O111" s="18"/>
      <c r="P111" s="18"/>
      <c r="Q111" s="18"/>
    </row>
    <row r="112" spans="1:17" x14ac:dyDescent="0.35">
      <c r="I112" s="18">
        <v>84</v>
      </c>
      <c r="J112" s="18">
        <v>1.4913919157917768</v>
      </c>
      <c r="K112" s="18">
        <v>4.305730902381244E-2</v>
      </c>
      <c r="L112" s="18"/>
      <c r="M112" s="18"/>
      <c r="N112" s="18"/>
      <c r="O112" s="18"/>
      <c r="P112" s="18"/>
      <c r="Q112" s="18"/>
    </row>
    <row r="113" spans="9:17" x14ac:dyDescent="0.35">
      <c r="I113" s="18">
        <v>85</v>
      </c>
      <c r="J113" s="18">
        <v>1.4921815732964498</v>
      </c>
      <c r="K113" s="18">
        <v>6.3353063428223777E-2</v>
      </c>
      <c r="L113" s="18"/>
      <c r="M113" s="18"/>
      <c r="N113" s="18"/>
      <c r="O113" s="18"/>
      <c r="P113" s="18"/>
      <c r="Q113" s="18"/>
    </row>
    <row r="114" spans="9:17" x14ac:dyDescent="0.35">
      <c r="I114" s="18">
        <v>86</v>
      </c>
      <c r="J114" s="18">
        <v>1.4924991064727422</v>
      </c>
      <c r="K114" s="18">
        <v>-3.1389940813431938E-2</v>
      </c>
      <c r="L114" s="18"/>
      <c r="M114" s="18"/>
      <c r="N114" s="18"/>
      <c r="O114" s="18"/>
      <c r="P114" s="18"/>
      <c r="Q114" s="18"/>
    </row>
    <row r="115" spans="9:17" x14ac:dyDescent="0.35">
      <c r="I115" s="18">
        <v>87</v>
      </c>
      <c r="J115" s="18">
        <v>1.492319095719282</v>
      </c>
      <c r="K115" s="18">
        <v>3.6209105249728424E-2</v>
      </c>
      <c r="L115" s="18"/>
      <c r="M115" s="18"/>
      <c r="N115" s="18"/>
      <c r="O115" s="18"/>
      <c r="P115" s="18"/>
      <c r="Q115" s="18"/>
    </row>
    <row r="116" spans="9:17" x14ac:dyDescent="0.35">
      <c r="I116" s="18">
        <v>88</v>
      </c>
      <c r="J116" s="18">
        <v>1.4916166797262616</v>
      </c>
      <c r="K116" s="18">
        <v>-0.10337431269228281</v>
      </c>
      <c r="L116" s="18"/>
      <c r="M116" s="18"/>
      <c r="N116" s="18"/>
      <c r="O116" s="18"/>
      <c r="P116" s="18"/>
      <c r="Q116" s="18"/>
    </row>
    <row r="117" spans="9:17" x14ac:dyDescent="0.35">
      <c r="I117" s="18">
        <v>89</v>
      </c>
      <c r="J117" s="18">
        <v>1.4903676483302961</v>
      </c>
      <c r="K117" s="18">
        <v>3.270369611595858E-2</v>
      </c>
      <c r="L117" s="18"/>
      <c r="M117" s="18"/>
      <c r="N117" s="18"/>
      <c r="O117" s="18"/>
      <c r="P117" s="18"/>
      <c r="Q117" s="18"/>
    </row>
    <row r="118" spans="9:17" x14ac:dyDescent="0.35">
      <c r="I118" s="18">
        <v>90</v>
      </c>
      <c r="J118" s="18">
        <v>1.4885485353692891</v>
      </c>
      <c r="K118" s="18">
        <v>4.7048503886913728E-2</v>
      </c>
      <c r="L118" s="18"/>
      <c r="M118" s="18"/>
      <c r="N118" s="18"/>
      <c r="O118" s="18"/>
      <c r="P118" s="18"/>
      <c r="Q118" s="18"/>
    </row>
    <row r="119" spans="9:17" x14ac:dyDescent="0.35">
      <c r="I119" s="18">
        <v>91</v>
      </c>
      <c r="J119" s="18">
        <v>1.4861367115373341</v>
      </c>
      <c r="K119" s="18">
        <v>-4.7762114474029893E-2</v>
      </c>
      <c r="L119" s="18"/>
      <c r="M119" s="18"/>
      <c r="N119" s="18"/>
      <c r="O119" s="18"/>
      <c r="P119" s="18"/>
      <c r="Q119" s="18"/>
    </row>
    <row r="120" spans="9:17" x14ac:dyDescent="0.35">
      <c r="I120" s="18">
        <v>92</v>
      </c>
      <c r="J120" s="18">
        <v>1.483110477239534</v>
      </c>
      <c r="K120" s="18">
        <v>-3.4055161062167993E-2</v>
      </c>
      <c r="L120" s="18"/>
      <c r="M120" s="18"/>
      <c r="N120" s="18"/>
      <c r="O120" s="18"/>
      <c r="P120" s="18"/>
      <c r="Q120" s="18"/>
    </row>
    <row r="121" spans="9:17" x14ac:dyDescent="0.35">
      <c r="I121" s="18">
        <v>93</v>
      </c>
      <c r="J121" s="18">
        <v>1.4794491554468845</v>
      </c>
      <c r="K121" s="18">
        <v>0.10268484896825236</v>
      </c>
      <c r="L121" s="18"/>
      <c r="M121" s="18"/>
      <c r="N121" s="18"/>
      <c r="O121" s="18"/>
      <c r="P121" s="18"/>
      <c r="Q121" s="18"/>
    </row>
    <row r="122" spans="9:17" x14ac:dyDescent="0.35">
      <c r="I122" s="18">
        <v>94</v>
      </c>
      <c r="J122" s="18">
        <v>1.4751331845511704</v>
      </c>
      <c r="K122" s="18">
        <v>0.13285098262271666</v>
      </c>
      <c r="L122" s="18"/>
      <c r="M122" s="18"/>
      <c r="N122" s="18"/>
      <c r="O122" s="18"/>
      <c r="P122" s="18"/>
      <c r="Q122" s="18"/>
    </row>
    <row r="123" spans="9:17" x14ac:dyDescent="0.35">
      <c r="I123" s="18">
        <v>95</v>
      </c>
      <c r="J123" s="18">
        <v>1.4701442112197691</v>
      </c>
      <c r="K123" s="18">
        <v>-8.2769316410508109E-2</v>
      </c>
      <c r="L123" s="18"/>
      <c r="M123" s="18"/>
      <c r="N123" s="18"/>
      <c r="O123" s="18"/>
      <c r="P123" s="18"/>
      <c r="Q123" s="18"/>
    </row>
    <row r="124" spans="9:17" x14ac:dyDescent="0.35">
      <c r="I124" s="18">
        <v>96</v>
      </c>
      <c r="J124" s="18">
        <v>1.464465183250625</v>
      </c>
      <c r="K124" s="18">
        <v>0.12157784282207484</v>
      </c>
      <c r="L124" s="18"/>
      <c r="M124" s="18"/>
      <c r="N124" s="18"/>
      <c r="O124" s="18"/>
      <c r="P124" s="18"/>
      <c r="Q124" s="18"/>
    </row>
    <row r="125" spans="9:17" x14ac:dyDescent="0.35">
      <c r="I125" s="18">
        <v>97</v>
      </c>
      <c r="J125" s="18">
        <v>1.458080442426982</v>
      </c>
      <c r="K125" s="18">
        <v>5.7868003432944182E-2</v>
      </c>
      <c r="L125" s="18"/>
      <c r="M125" s="18"/>
      <c r="N125" s="18"/>
      <c r="O125" s="18"/>
      <c r="P125" s="18"/>
      <c r="Q125" s="18"/>
    </row>
    <row r="126" spans="9:17" x14ac:dyDescent="0.35">
      <c r="I126" s="18">
        <v>98</v>
      </c>
      <c r="J126" s="18">
        <v>1.4509758173723313</v>
      </c>
      <c r="K126" s="18">
        <v>-9.5236133899612163E-4</v>
      </c>
      <c r="L126" s="18"/>
      <c r="M126" s="18"/>
      <c r="N126" s="18"/>
      <c r="O126" s="18"/>
      <c r="P126" s="18"/>
      <c r="Q126" s="18"/>
    </row>
    <row r="127" spans="9:17" x14ac:dyDescent="0.35">
      <c r="I127" s="18">
        <v>99</v>
      </c>
      <c r="J127" s="18">
        <v>1.4431387164053051</v>
      </c>
      <c r="K127" s="18">
        <v>2.0543989856036449E-2</v>
      </c>
      <c r="L127" s="18"/>
      <c r="M127" s="18"/>
      <c r="N127" s="18"/>
      <c r="O127" s="18"/>
      <c r="P127" s="18"/>
      <c r="Q127" s="18"/>
    </row>
    <row r="128" spans="9:17" x14ac:dyDescent="0.35">
      <c r="I128" s="18">
        <v>100</v>
      </c>
      <c r="J128" s="18">
        <v>1.4345582203944476</v>
      </c>
      <c r="K128" s="18">
        <v>-8.7079144956349941E-2</v>
      </c>
      <c r="L128" s="18"/>
      <c r="M128" s="18"/>
      <c r="N128" s="18"/>
      <c r="O128" s="18"/>
      <c r="P128" s="18"/>
      <c r="Q128" s="18"/>
    </row>
    <row r="129" spans="9:17" ht="21.75" thickBot="1" x14ac:dyDescent="0.4">
      <c r="I129" s="19">
        <v>101</v>
      </c>
      <c r="J129" s="19">
        <v>1.4252251756131793</v>
      </c>
      <c r="K129" s="19">
        <v>-8.6834934349903081E-2</v>
      </c>
      <c r="L129" s="18"/>
      <c r="M129" s="18"/>
      <c r="N129" s="18"/>
      <c r="O129" s="18"/>
      <c r="P129" s="18"/>
      <c r="Q129" s="1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E692D7-47AB-41FB-80A8-2B150E9B1BF9}">
  <dimension ref="A1:Q129"/>
  <sheetViews>
    <sheetView topLeftCell="B1" workbookViewId="0">
      <selection activeCell="J6" sqref="J6"/>
    </sheetView>
  </sheetViews>
  <sheetFormatPr defaultColWidth="19" defaultRowHeight="21" x14ac:dyDescent="0.35"/>
  <cols>
    <col min="1" max="8" width="19" style="1"/>
    <col min="18" max="16384" width="19" style="1"/>
  </cols>
  <sheetData>
    <row r="1" spans="1:17" x14ac:dyDescent="0.35">
      <c r="A1" s="6" t="s">
        <v>31</v>
      </c>
      <c r="B1" s="6" t="s">
        <v>33</v>
      </c>
      <c r="C1" s="6" t="s">
        <v>31</v>
      </c>
      <c r="D1" s="12" t="s">
        <v>37</v>
      </c>
      <c r="E1" s="6" t="s">
        <v>34</v>
      </c>
      <c r="F1" s="12" t="s">
        <v>38</v>
      </c>
      <c r="G1" s="6" t="s">
        <v>36</v>
      </c>
      <c r="H1" s="6"/>
      <c r="I1" s="18" t="s">
        <v>0</v>
      </c>
      <c r="J1" s="18"/>
      <c r="K1" s="18"/>
      <c r="L1" s="18"/>
      <c r="M1" s="18"/>
      <c r="N1" s="18"/>
      <c r="O1" s="18"/>
      <c r="P1" s="18"/>
      <c r="Q1" s="18"/>
    </row>
    <row r="2" spans="1:17" ht="21.75" thickBot="1" x14ac:dyDescent="0.4">
      <c r="A2" s="1">
        <v>0</v>
      </c>
      <c r="B2" s="1">
        <v>0</v>
      </c>
      <c r="C2" s="1">
        <f>A2</f>
        <v>0</v>
      </c>
      <c r="D2" s="1">
        <f>-B2*A2^2</f>
        <v>0</v>
      </c>
      <c r="E2" s="1">
        <f>A2^3</f>
        <v>0</v>
      </c>
      <c r="F2" s="1">
        <f>-B2*A2^4</f>
        <v>0</v>
      </c>
      <c r="G2" s="1">
        <f>A2^5</f>
        <v>0</v>
      </c>
      <c r="I2" s="18"/>
      <c r="J2" s="18"/>
      <c r="K2" s="18"/>
      <c r="L2" s="18"/>
      <c r="M2" s="18"/>
      <c r="N2" s="18"/>
      <c r="O2" s="18"/>
      <c r="P2" s="18"/>
      <c r="Q2" s="18"/>
    </row>
    <row r="3" spans="1:17" x14ac:dyDescent="0.35">
      <c r="A3" s="1">
        <v>0.1</v>
      </c>
      <c r="B3" s="1">
        <v>0.10184537641695154</v>
      </c>
      <c r="C3" s="1">
        <f t="shared" ref="C3:C66" si="0">A3</f>
        <v>0.1</v>
      </c>
      <c r="D3" s="1">
        <f t="shared" ref="D3:D66" si="1">-B3*A3^2</f>
        <v>-1.0184537641695155E-3</v>
      </c>
      <c r="E3" s="1">
        <f t="shared" ref="E3:E66" si="2">A3^3</f>
        <v>1.0000000000000002E-3</v>
      </c>
      <c r="F3" s="1">
        <f t="shared" ref="F3:F66" si="3">-B3*A3^4</f>
        <v>-1.0184537641695159E-5</v>
      </c>
      <c r="G3" s="1">
        <f t="shared" ref="G3:G66" si="4">A3^5</f>
        <v>1.0000000000000006E-5</v>
      </c>
      <c r="I3" s="2" t="s">
        <v>1</v>
      </c>
      <c r="J3" s="2"/>
      <c r="K3" s="18"/>
      <c r="L3" s="18"/>
      <c r="M3" s="18"/>
      <c r="N3" s="18"/>
      <c r="O3" s="18"/>
      <c r="P3" s="18"/>
      <c r="Q3" s="18"/>
    </row>
    <row r="4" spans="1:17" x14ac:dyDescent="0.35">
      <c r="A4" s="1">
        <v>0.2</v>
      </c>
      <c r="B4" s="1">
        <v>0.20973696366548672</v>
      </c>
      <c r="C4" s="1">
        <f t="shared" si="0"/>
        <v>0.2</v>
      </c>
      <c r="D4" s="1">
        <f t="shared" si="1"/>
        <v>-8.3894785466194707E-3</v>
      </c>
      <c r="E4" s="1">
        <f t="shared" si="2"/>
        <v>8.0000000000000019E-3</v>
      </c>
      <c r="F4" s="1">
        <f t="shared" si="3"/>
        <v>-3.355791418647789E-4</v>
      </c>
      <c r="G4" s="1">
        <f t="shared" si="4"/>
        <v>3.2000000000000019E-4</v>
      </c>
      <c r="I4" s="18" t="s">
        <v>2</v>
      </c>
      <c r="J4" s="18">
        <v>0.96135946816948858</v>
      </c>
      <c r="K4" s="18"/>
      <c r="L4" s="18"/>
      <c r="M4" s="18"/>
      <c r="N4" s="18"/>
      <c r="O4" s="18"/>
      <c r="P4" s="18"/>
      <c r="Q4" s="18"/>
    </row>
    <row r="5" spans="1:17" x14ac:dyDescent="0.35">
      <c r="A5" s="1">
        <v>0.3</v>
      </c>
      <c r="B5" s="1">
        <v>0.30027340936794295</v>
      </c>
      <c r="C5" s="1">
        <f t="shared" si="0"/>
        <v>0.3</v>
      </c>
      <c r="D5" s="1">
        <f t="shared" si="1"/>
        <v>-2.7024606843114866E-2</v>
      </c>
      <c r="E5" s="1">
        <f t="shared" si="2"/>
        <v>2.7E-2</v>
      </c>
      <c r="F5" s="1">
        <f t="shared" si="3"/>
        <v>-2.4322146158803379E-3</v>
      </c>
      <c r="G5" s="1">
        <f t="shared" si="4"/>
        <v>2.4299999999999999E-3</v>
      </c>
      <c r="I5" s="18" t="s">
        <v>3</v>
      </c>
      <c r="J5" s="18">
        <v>0.92421202703912186</v>
      </c>
      <c r="K5" s="18"/>
      <c r="L5" s="18"/>
      <c r="M5" s="18"/>
      <c r="N5" s="18"/>
      <c r="O5" s="18"/>
      <c r="P5" s="18"/>
      <c r="Q5" s="18"/>
    </row>
    <row r="6" spans="1:17" x14ac:dyDescent="0.35">
      <c r="A6" s="1">
        <v>0.4</v>
      </c>
      <c r="B6" s="1">
        <v>0.37643078473571451</v>
      </c>
      <c r="C6" s="1">
        <f t="shared" si="0"/>
        <v>0.4</v>
      </c>
      <c r="D6" s="1">
        <f t="shared" si="1"/>
        <v>-6.0228925557714336E-2</v>
      </c>
      <c r="E6" s="1">
        <f t="shared" si="2"/>
        <v>6.4000000000000015E-2</v>
      </c>
      <c r="F6" s="1">
        <f t="shared" si="3"/>
        <v>-9.6366280892342965E-3</v>
      </c>
      <c r="G6" s="1">
        <f t="shared" si="4"/>
        <v>1.0240000000000006E-2</v>
      </c>
      <c r="I6" s="18" t="s">
        <v>4</v>
      </c>
      <c r="J6" s="18">
        <v>0.92022318635696998</v>
      </c>
      <c r="K6" s="18"/>
      <c r="L6" s="18"/>
      <c r="M6" s="18"/>
      <c r="N6" s="18"/>
      <c r="O6" s="18"/>
      <c r="P6" s="18"/>
      <c r="Q6" s="18"/>
    </row>
    <row r="7" spans="1:17" x14ac:dyDescent="0.35">
      <c r="A7" s="1">
        <v>0.5</v>
      </c>
      <c r="B7" s="1">
        <v>0.48492960143150671</v>
      </c>
      <c r="C7" s="1">
        <f t="shared" si="0"/>
        <v>0.5</v>
      </c>
      <c r="D7" s="1">
        <f t="shared" si="1"/>
        <v>-0.12123240035787668</v>
      </c>
      <c r="E7" s="1">
        <f t="shared" si="2"/>
        <v>0.125</v>
      </c>
      <c r="F7" s="1">
        <f t="shared" si="3"/>
        <v>-3.0308100089469169E-2</v>
      </c>
      <c r="G7" s="1">
        <f t="shared" si="4"/>
        <v>3.125E-2</v>
      </c>
      <c r="I7" s="18" t="s">
        <v>5</v>
      </c>
      <c r="J7" s="18">
        <v>9.5226902769892707E-2</v>
      </c>
      <c r="K7" s="18"/>
      <c r="L7" s="18"/>
      <c r="M7" s="18"/>
      <c r="N7" s="18"/>
      <c r="O7" s="18"/>
      <c r="P7" s="18"/>
      <c r="Q7" s="18"/>
    </row>
    <row r="8" spans="1:17" ht="21.75" thickBot="1" x14ac:dyDescent="0.4">
      <c r="A8" s="1">
        <v>0.6</v>
      </c>
      <c r="B8" s="1">
        <v>0.51830940960615923</v>
      </c>
      <c r="C8" s="1">
        <f t="shared" si="0"/>
        <v>0.6</v>
      </c>
      <c r="D8" s="1">
        <f t="shared" si="1"/>
        <v>-0.18659138745821732</v>
      </c>
      <c r="E8" s="1">
        <f t="shared" si="2"/>
        <v>0.216</v>
      </c>
      <c r="F8" s="1">
        <f t="shared" si="3"/>
        <v>-6.7172899484958234E-2</v>
      </c>
      <c r="G8" s="1">
        <f t="shared" si="4"/>
        <v>7.7759999999999996E-2</v>
      </c>
      <c r="I8" s="19" t="s">
        <v>6</v>
      </c>
      <c r="J8" s="19">
        <v>101</v>
      </c>
      <c r="K8" s="18"/>
      <c r="L8" s="18"/>
      <c r="M8" s="18"/>
      <c r="N8" s="18"/>
      <c r="O8" s="18"/>
      <c r="P8" s="18"/>
      <c r="Q8" s="18"/>
    </row>
    <row r="9" spans="1:17" x14ac:dyDescent="0.35">
      <c r="A9" s="1">
        <v>0.7</v>
      </c>
      <c r="B9" s="1">
        <v>0.56177878842265316</v>
      </c>
      <c r="C9" s="1">
        <f t="shared" si="0"/>
        <v>0.7</v>
      </c>
      <c r="D9" s="1">
        <f t="shared" si="1"/>
        <v>-0.27527160632710002</v>
      </c>
      <c r="E9" s="1">
        <f t="shared" si="2"/>
        <v>0.34299999999999992</v>
      </c>
      <c r="F9" s="1">
        <f t="shared" si="3"/>
        <v>-0.13488308710027899</v>
      </c>
      <c r="G9" s="1">
        <f t="shared" si="4"/>
        <v>0.16806999999999994</v>
      </c>
      <c r="I9" s="18"/>
      <c r="J9" s="18"/>
      <c r="K9" s="18"/>
      <c r="L9" s="18"/>
      <c r="M9" s="18"/>
      <c r="N9" s="18"/>
      <c r="O9" s="18"/>
      <c r="P9" s="18"/>
      <c r="Q9" s="18"/>
    </row>
    <row r="10" spans="1:17" ht="21.75" thickBot="1" x14ac:dyDescent="0.4">
      <c r="A10" s="1">
        <v>0.8</v>
      </c>
      <c r="B10" s="1">
        <v>0.71375200021206597</v>
      </c>
      <c r="C10" s="1">
        <f t="shared" si="0"/>
        <v>0.8</v>
      </c>
      <c r="D10" s="1">
        <f t="shared" si="1"/>
        <v>-0.4568012801357223</v>
      </c>
      <c r="E10" s="1">
        <f t="shared" si="2"/>
        <v>0.51200000000000012</v>
      </c>
      <c r="F10" s="1">
        <f t="shared" si="3"/>
        <v>-0.29235281928686235</v>
      </c>
      <c r="G10" s="1">
        <f t="shared" si="4"/>
        <v>0.32768000000000019</v>
      </c>
      <c r="I10" s="18" t="s">
        <v>7</v>
      </c>
      <c r="J10" s="18"/>
      <c r="K10" s="18"/>
      <c r="L10" s="18"/>
      <c r="M10" s="18"/>
      <c r="N10" s="18"/>
      <c r="O10" s="18"/>
      <c r="P10" s="18"/>
      <c r="Q10" s="18"/>
    </row>
    <row r="11" spans="1:17" x14ac:dyDescent="0.35">
      <c r="A11" s="1">
        <v>0.9</v>
      </c>
      <c r="B11" s="1">
        <v>0.79390288094394834</v>
      </c>
      <c r="C11" s="1">
        <f t="shared" si="0"/>
        <v>0.9</v>
      </c>
      <c r="D11" s="1">
        <f t="shared" si="1"/>
        <v>-0.64306133356459816</v>
      </c>
      <c r="E11" s="1">
        <f t="shared" si="2"/>
        <v>0.72900000000000009</v>
      </c>
      <c r="F11" s="1">
        <f t="shared" si="3"/>
        <v>-0.52087968018732456</v>
      </c>
      <c r="G11" s="1">
        <f t="shared" si="4"/>
        <v>0.59049000000000018</v>
      </c>
      <c r="I11" s="4"/>
      <c r="J11" s="4" t="s">
        <v>12</v>
      </c>
      <c r="K11" s="4" t="s">
        <v>13</v>
      </c>
      <c r="L11" s="4" t="s">
        <v>14</v>
      </c>
      <c r="M11" s="4" t="s">
        <v>15</v>
      </c>
      <c r="N11" s="4" t="s">
        <v>16</v>
      </c>
      <c r="O11" s="18"/>
      <c r="P11" s="18"/>
      <c r="Q11" s="18"/>
    </row>
    <row r="12" spans="1:17" x14ac:dyDescent="0.35">
      <c r="A12" s="1">
        <v>1</v>
      </c>
      <c r="B12" s="1">
        <v>0.85413286936388388</v>
      </c>
      <c r="C12" s="1">
        <f t="shared" si="0"/>
        <v>1</v>
      </c>
      <c r="D12" s="1">
        <f t="shared" si="1"/>
        <v>-0.85413286936388388</v>
      </c>
      <c r="E12" s="1">
        <f t="shared" si="2"/>
        <v>1</v>
      </c>
      <c r="F12" s="1">
        <f t="shared" si="3"/>
        <v>-0.85413286936388388</v>
      </c>
      <c r="G12" s="1">
        <f t="shared" si="4"/>
        <v>1</v>
      </c>
      <c r="I12" s="18" t="s">
        <v>8</v>
      </c>
      <c r="J12" s="18">
        <v>5</v>
      </c>
      <c r="K12" s="18">
        <v>10.505440033684845</v>
      </c>
      <c r="L12" s="18">
        <v>2.101088006736969</v>
      </c>
      <c r="M12" s="18">
        <v>231.69940859624032</v>
      </c>
      <c r="N12" s="18">
        <v>1.3774748648175391E-51</v>
      </c>
      <c r="O12" s="18"/>
      <c r="P12" s="18"/>
      <c r="Q12" s="18"/>
    </row>
    <row r="13" spans="1:17" x14ac:dyDescent="0.35">
      <c r="A13" s="1">
        <v>1.1000000000000001</v>
      </c>
      <c r="B13" s="1">
        <v>0.81270030408960992</v>
      </c>
      <c r="C13" s="1">
        <f t="shared" si="0"/>
        <v>1.1000000000000001</v>
      </c>
      <c r="D13" s="1">
        <f t="shared" si="1"/>
        <v>-0.98336736794842816</v>
      </c>
      <c r="E13" s="1">
        <f t="shared" si="2"/>
        <v>1.3310000000000004</v>
      </c>
      <c r="F13" s="1">
        <f t="shared" si="3"/>
        <v>-1.1898745152175982</v>
      </c>
      <c r="G13" s="1">
        <f t="shared" si="4"/>
        <v>1.6105100000000006</v>
      </c>
      <c r="I13" s="18" t="s">
        <v>9</v>
      </c>
      <c r="J13" s="18">
        <v>95</v>
      </c>
      <c r="K13" s="18">
        <v>0.86147548605892699</v>
      </c>
      <c r="L13" s="18">
        <v>9.0681630111465999E-3</v>
      </c>
      <c r="M13" s="18"/>
      <c r="N13" s="18"/>
      <c r="O13" s="18"/>
      <c r="P13" s="18"/>
      <c r="Q13" s="18"/>
    </row>
    <row r="14" spans="1:17" ht="21.75" thickBot="1" x14ac:dyDescent="0.4">
      <c r="A14" s="1">
        <v>1.2</v>
      </c>
      <c r="B14" s="1">
        <v>0.84384263083451039</v>
      </c>
      <c r="C14" s="1">
        <f t="shared" si="0"/>
        <v>1.2</v>
      </c>
      <c r="D14" s="1">
        <f t="shared" si="1"/>
        <v>-1.2151333884016948</v>
      </c>
      <c r="E14" s="1">
        <f t="shared" si="2"/>
        <v>1.728</v>
      </c>
      <c r="F14" s="1">
        <f t="shared" si="3"/>
        <v>-1.7497920792984407</v>
      </c>
      <c r="G14" s="1">
        <f t="shared" si="4"/>
        <v>2.4883199999999999</v>
      </c>
      <c r="I14" s="19" t="s">
        <v>10</v>
      </c>
      <c r="J14" s="19">
        <v>100</v>
      </c>
      <c r="K14" s="19">
        <v>11.366915519743772</v>
      </c>
      <c r="L14" s="19"/>
      <c r="M14" s="19"/>
      <c r="N14" s="19"/>
      <c r="O14" s="18"/>
      <c r="P14" s="18"/>
      <c r="Q14" s="18"/>
    </row>
    <row r="15" spans="1:17" ht="21.75" thickBot="1" x14ac:dyDescent="0.4">
      <c r="A15" s="1">
        <v>1.3</v>
      </c>
      <c r="B15" s="1">
        <v>0.91202042948212381</v>
      </c>
      <c r="C15" s="1">
        <f t="shared" si="0"/>
        <v>1.3</v>
      </c>
      <c r="D15" s="1">
        <f t="shared" si="1"/>
        <v>-1.5413145258247893</v>
      </c>
      <c r="E15" s="1">
        <f t="shared" si="2"/>
        <v>2.1970000000000005</v>
      </c>
      <c r="F15" s="1">
        <f t="shared" si="3"/>
        <v>-2.6048215486438941</v>
      </c>
      <c r="G15" s="1">
        <f t="shared" si="4"/>
        <v>3.712930000000001</v>
      </c>
      <c r="I15" s="18"/>
      <c r="J15" s="18"/>
      <c r="K15" s="18"/>
      <c r="L15" s="18"/>
      <c r="M15" s="18"/>
      <c r="N15" s="18"/>
      <c r="O15" s="18"/>
      <c r="P15" s="18"/>
      <c r="Q15" s="18"/>
    </row>
    <row r="16" spans="1:17" x14ac:dyDescent="0.35">
      <c r="A16" s="1">
        <v>1.4</v>
      </c>
      <c r="B16" s="1">
        <v>0.97455618549722733</v>
      </c>
      <c r="C16" s="1">
        <f t="shared" si="0"/>
        <v>1.4</v>
      </c>
      <c r="D16" s="1">
        <f t="shared" si="1"/>
        <v>-1.9101301235745654</v>
      </c>
      <c r="E16" s="1">
        <f t="shared" si="2"/>
        <v>2.7439999999999993</v>
      </c>
      <c r="F16" s="1">
        <f t="shared" si="3"/>
        <v>-3.7438550422061474</v>
      </c>
      <c r="G16" s="1">
        <f t="shared" si="4"/>
        <v>5.3782399999999981</v>
      </c>
      <c r="I16" s="4"/>
      <c r="J16" s="4" t="s">
        <v>17</v>
      </c>
      <c r="K16" s="4" t="s">
        <v>5</v>
      </c>
      <c r="L16" s="4" t="s">
        <v>18</v>
      </c>
      <c r="M16" s="4" t="s">
        <v>19</v>
      </c>
      <c r="N16" s="4" t="s">
        <v>20</v>
      </c>
      <c r="O16" s="4" t="s">
        <v>21</v>
      </c>
      <c r="P16" s="4" t="s">
        <v>22</v>
      </c>
      <c r="Q16" s="4" t="s">
        <v>23</v>
      </c>
    </row>
    <row r="17" spans="1:17" x14ac:dyDescent="0.35">
      <c r="A17" s="1">
        <v>1.5</v>
      </c>
      <c r="B17" s="1">
        <v>1.0097671683381537</v>
      </c>
      <c r="C17" s="1">
        <f t="shared" si="0"/>
        <v>1.5</v>
      </c>
      <c r="D17" s="1">
        <f t="shared" si="1"/>
        <v>-2.271976128760846</v>
      </c>
      <c r="E17" s="1">
        <f t="shared" si="2"/>
        <v>3.375</v>
      </c>
      <c r="F17" s="1">
        <f t="shared" si="3"/>
        <v>-5.111946289711903</v>
      </c>
      <c r="G17" s="1">
        <f t="shared" si="4"/>
        <v>7.59375</v>
      </c>
      <c r="I17" s="18" t="s">
        <v>11</v>
      </c>
      <c r="J17" s="18">
        <v>0.31430448630659075</v>
      </c>
      <c r="K17" s="18">
        <v>3.5542797740156153E-2</v>
      </c>
      <c r="L17" s="18">
        <v>8.8429866608809586</v>
      </c>
      <c r="M17" s="18">
        <v>4.901870653663634E-14</v>
      </c>
      <c r="N17" s="18">
        <v>0.24374311142555283</v>
      </c>
      <c r="O17" s="18">
        <v>0.38486586118762867</v>
      </c>
      <c r="P17" s="18">
        <v>0.24374311142555283</v>
      </c>
      <c r="Q17" s="18">
        <v>0.38486586118762867</v>
      </c>
    </row>
    <row r="18" spans="1:17" x14ac:dyDescent="0.35">
      <c r="A18" s="1">
        <v>1.6</v>
      </c>
      <c r="B18" s="1">
        <v>1.038006927876272</v>
      </c>
      <c r="C18" s="1">
        <f t="shared" si="0"/>
        <v>1.6</v>
      </c>
      <c r="D18" s="1">
        <f t="shared" si="1"/>
        <v>-2.6572977353632568</v>
      </c>
      <c r="E18" s="1">
        <f t="shared" si="2"/>
        <v>4.096000000000001</v>
      </c>
      <c r="F18" s="1">
        <f t="shared" si="3"/>
        <v>-6.8026822025299394</v>
      </c>
      <c r="G18" s="1">
        <f t="shared" si="4"/>
        <v>10.485760000000006</v>
      </c>
      <c r="I18" s="18" t="s">
        <v>31</v>
      </c>
      <c r="J18" s="18">
        <v>0.39560408749644771</v>
      </c>
      <c r="K18" s="18">
        <v>2.9244139252538156E-2</v>
      </c>
      <c r="L18" s="18">
        <v>13.527636566089475</v>
      </c>
      <c r="M18" s="18">
        <v>7.0861197254685724E-24</v>
      </c>
      <c r="N18" s="18">
        <v>0.33754713069869186</v>
      </c>
      <c r="O18" s="18">
        <v>0.45366104429420356</v>
      </c>
      <c r="P18" s="18">
        <v>0.33754713069869186</v>
      </c>
      <c r="Q18" s="18">
        <v>0.45366104429420356</v>
      </c>
    </row>
    <row r="19" spans="1:17" x14ac:dyDescent="0.35">
      <c r="A19" s="1">
        <v>1.7</v>
      </c>
      <c r="B19" s="1">
        <v>1.0138978782094823</v>
      </c>
      <c r="C19" s="1">
        <f t="shared" si="0"/>
        <v>1.7</v>
      </c>
      <c r="D19" s="1">
        <f t="shared" si="1"/>
        <v>-2.9301648680254035</v>
      </c>
      <c r="E19" s="1">
        <f t="shared" si="2"/>
        <v>4.9129999999999994</v>
      </c>
      <c r="F19" s="1">
        <f t="shared" si="3"/>
        <v>-8.4681764685934162</v>
      </c>
      <c r="G19" s="1">
        <f t="shared" si="4"/>
        <v>14.198569999999997</v>
      </c>
      <c r="I19" s="18" t="s">
        <v>37</v>
      </c>
      <c r="J19" s="18">
        <v>1.5174986934296765E-2</v>
      </c>
      <c r="K19" s="18">
        <v>6.3871496361170539E-3</v>
      </c>
      <c r="L19" s="18">
        <v>2.375862129248957</v>
      </c>
      <c r="M19" s="18">
        <v>1.9515340906558525E-2</v>
      </c>
      <c r="N19" s="18">
        <v>2.4948917096556111E-3</v>
      </c>
      <c r="O19" s="18">
        <v>2.7855082158937918E-2</v>
      </c>
      <c r="P19" s="18">
        <v>2.4948917096556111E-3</v>
      </c>
      <c r="Q19" s="18">
        <v>2.7855082158937918E-2</v>
      </c>
    </row>
    <row r="20" spans="1:17" x14ac:dyDescent="0.35">
      <c r="A20" s="1">
        <v>1.8</v>
      </c>
      <c r="B20" s="1">
        <v>1.057931399012511</v>
      </c>
      <c r="C20" s="1">
        <f t="shared" si="0"/>
        <v>1.8</v>
      </c>
      <c r="D20" s="1">
        <f t="shared" si="1"/>
        <v>-3.427697732800536</v>
      </c>
      <c r="E20" s="1">
        <f t="shared" si="2"/>
        <v>5.8320000000000007</v>
      </c>
      <c r="F20" s="1">
        <f t="shared" si="3"/>
        <v>-11.105740654273738</v>
      </c>
      <c r="G20" s="1">
        <f t="shared" si="4"/>
        <v>18.895680000000006</v>
      </c>
      <c r="I20" s="18" t="s">
        <v>34</v>
      </c>
      <c r="J20" s="18">
        <v>-5.1583202013573901E-3</v>
      </c>
      <c r="K20" s="18">
        <v>7.760910071544782E-4</v>
      </c>
      <c r="L20" s="18">
        <v>-6.6465403590620973</v>
      </c>
      <c r="M20" s="18">
        <v>1.8813009804563207E-9</v>
      </c>
      <c r="N20" s="18">
        <v>-6.6990556521224105E-3</v>
      </c>
      <c r="O20" s="18">
        <v>-3.61758475059237E-3</v>
      </c>
      <c r="P20" s="18">
        <v>-6.6990556521224105E-3</v>
      </c>
      <c r="Q20" s="18">
        <v>-3.61758475059237E-3</v>
      </c>
    </row>
    <row r="21" spans="1:17" x14ac:dyDescent="0.35">
      <c r="A21" s="1">
        <v>1.9</v>
      </c>
      <c r="B21" s="1">
        <v>0.99672942563764744</v>
      </c>
      <c r="C21" s="1">
        <f t="shared" si="0"/>
        <v>1.9</v>
      </c>
      <c r="D21" s="1">
        <f t="shared" si="1"/>
        <v>-3.5981932265519072</v>
      </c>
      <c r="E21" s="1">
        <f t="shared" si="2"/>
        <v>6.8589999999999991</v>
      </c>
      <c r="F21" s="1">
        <f t="shared" si="3"/>
        <v>-12.989477547852385</v>
      </c>
      <c r="G21" s="1">
        <f t="shared" si="4"/>
        <v>24.76099</v>
      </c>
      <c r="I21" s="18" t="s">
        <v>38</v>
      </c>
      <c r="J21" s="18">
        <v>-3.9236022468140355E-4</v>
      </c>
      <c r="K21" s="18">
        <v>7.7373106332518805E-5</v>
      </c>
      <c r="L21" s="18">
        <v>-5.0710155411777773</v>
      </c>
      <c r="M21" s="18">
        <v>1.9528729990127406E-6</v>
      </c>
      <c r="N21" s="18">
        <v>-5.4596526167237402E-4</v>
      </c>
      <c r="O21" s="18">
        <v>-2.3875518769043305E-4</v>
      </c>
      <c r="P21" s="18">
        <v>-5.4596526167237402E-4</v>
      </c>
      <c r="Q21" s="18">
        <v>-2.3875518769043305E-4</v>
      </c>
    </row>
    <row r="22" spans="1:17" ht="21.75" thickBot="1" x14ac:dyDescent="0.4">
      <c r="A22" s="1">
        <v>2</v>
      </c>
      <c r="B22" s="1">
        <v>1.0274003282348871</v>
      </c>
      <c r="C22" s="1">
        <f t="shared" si="0"/>
        <v>2</v>
      </c>
      <c r="D22" s="1">
        <f t="shared" si="1"/>
        <v>-4.1096013129395486</v>
      </c>
      <c r="E22" s="1">
        <f t="shared" si="2"/>
        <v>8</v>
      </c>
      <c r="F22" s="1">
        <f t="shared" si="3"/>
        <v>-16.438405251758194</v>
      </c>
      <c r="G22" s="1">
        <f t="shared" si="4"/>
        <v>32</v>
      </c>
      <c r="I22" s="19" t="s">
        <v>36</v>
      </c>
      <c r="J22" s="19">
        <v>-1.0713377618048871E-5</v>
      </c>
      <c r="K22" s="19">
        <v>1.00128259735165E-5</v>
      </c>
      <c r="L22" s="19">
        <v>-1.069965426981883</v>
      </c>
      <c r="M22" s="19">
        <v>0.28734587103800774</v>
      </c>
      <c r="N22" s="19">
        <v>-3.0591350429898409E-5</v>
      </c>
      <c r="O22" s="19">
        <v>9.1645951938006673E-6</v>
      </c>
      <c r="P22" s="19">
        <v>-3.0591350429898409E-5</v>
      </c>
      <c r="Q22" s="19">
        <v>9.1645951938006673E-6</v>
      </c>
    </row>
    <row r="23" spans="1:17" x14ac:dyDescent="0.35">
      <c r="A23" s="1">
        <v>2.1</v>
      </c>
      <c r="B23" s="1">
        <v>1.0794615926699909</v>
      </c>
      <c r="C23" s="1">
        <f t="shared" si="0"/>
        <v>2.1</v>
      </c>
      <c r="D23" s="1">
        <f t="shared" si="1"/>
        <v>-4.76042562367466</v>
      </c>
      <c r="E23" s="1">
        <f t="shared" si="2"/>
        <v>9.261000000000001</v>
      </c>
      <c r="F23" s="1">
        <f t="shared" si="3"/>
        <v>-20.99347700040525</v>
      </c>
      <c r="G23" s="1">
        <f t="shared" si="4"/>
        <v>40.841010000000004</v>
      </c>
      <c r="I23" s="18"/>
      <c r="J23" s="18"/>
      <c r="K23" s="18"/>
      <c r="L23" s="18"/>
      <c r="M23" s="18"/>
      <c r="N23" s="18"/>
      <c r="O23" s="18"/>
      <c r="P23" s="18"/>
      <c r="Q23" s="18"/>
    </row>
    <row r="24" spans="1:17" x14ac:dyDescent="0.35">
      <c r="A24" s="1">
        <v>2.2000000000000002</v>
      </c>
      <c r="B24" s="1">
        <v>1.1748470810326161</v>
      </c>
      <c r="C24" s="1">
        <f t="shared" si="0"/>
        <v>2.2000000000000002</v>
      </c>
      <c r="D24" s="1">
        <f t="shared" si="1"/>
        <v>-5.686259872197863</v>
      </c>
      <c r="E24" s="1">
        <f t="shared" si="2"/>
        <v>10.648000000000003</v>
      </c>
      <c r="F24" s="1">
        <f t="shared" si="3"/>
        <v>-27.52149778143766</v>
      </c>
      <c r="G24" s="1">
        <f t="shared" si="4"/>
        <v>51.536320000000018</v>
      </c>
      <c r="I24" s="18"/>
      <c r="J24" s="18"/>
      <c r="K24" s="18"/>
      <c r="L24" s="18"/>
      <c r="M24" s="18"/>
      <c r="N24" s="18"/>
      <c r="O24" s="18"/>
      <c r="P24" s="18"/>
      <c r="Q24" s="18"/>
    </row>
    <row r="25" spans="1:17" x14ac:dyDescent="0.35">
      <c r="A25" s="1">
        <v>2.2999999999999998</v>
      </c>
      <c r="B25" s="1">
        <v>1.2653410519116528</v>
      </c>
      <c r="C25" s="1">
        <f t="shared" si="0"/>
        <v>2.2999999999999998</v>
      </c>
      <c r="D25" s="1">
        <f t="shared" si="1"/>
        <v>-6.6936541646126422</v>
      </c>
      <c r="E25" s="1">
        <f t="shared" si="2"/>
        <v>12.166999999999996</v>
      </c>
      <c r="F25" s="1">
        <f t="shared" si="3"/>
        <v>-35.409430530800869</v>
      </c>
      <c r="G25" s="1">
        <f t="shared" si="4"/>
        <v>64.36342999999998</v>
      </c>
      <c r="I25" s="18"/>
      <c r="J25" s="18"/>
      <c r="K25" s="18"/>
      <c r="L25" s="18"/>
      <c r="M25" s="18"/>
      <c r="N25" s="18"/>
      <c r="O25" s="18"/>
      <c r="P25" s="18"/>
      <c r="Q25" s="18"/>
    </row>
    <row r="26" spans="1:17" x14ac:dyDescent="0.35">
      <c r="A26" s="1">
        <v>2.4</v>
      </c>
      <c r="B26" s="1">
        <v>1.0811557864849572</v>
      </c>
      <c r="C26" s="1">
        <f t="shared" si="0"/>
        <v>2.4</v>
      </c>
      <c r="D26" s="1">
        <f t="shared" si="1"/>
        <v>-6.2274573301533538</v>
      </c>
      <c r="E26" s="1">
        <f t="shared" si="2"/>
        <v>13.824</v>
      </c>
      <c r="F26" s="1">
        <f t="shared" si="3"/>
        <v>-35.870154221683315</v>
      </c>
      <c r="G26" s="1">
        <f t="shared" si="4"/>
        <v>79.626239999999996</v>
      </c>
      <c r="I26" s="18" t="s">
        <v>24</v>
      </c>
      <c r="J26" s="18"/>
      <c r="K26" s="18"/>
      <c r="L26" s="18"/>
      <c r="M26" s="18"/>
      <c r="N26" s="18"/>
      <c r="O26" s="18"/>
      <c r="P26" s="18"/>
      <c r="Q26" s="18"/>
    </row>
    <row r="27" spans="1:17" ht="21.75" thickBot="1" x14ac:dyDescent="0.4">
      <c r="A27" s="1">
        <v>2.5</v>
      </c>
      <c r="B27" s="1">
        <v>1.2378143741250145</v>
      </c>
      <c r="C27" s="1">
        <f t="shared" si="0"/>
        <v>2.5</v>
      </c>
      <c r="D27" s="1">
        <f t="shared" si="1"/>
        <v>-7.7363398382813404</v>
      </c>
      <c r="E27" s="1">
        <f t="shared" si="2"/>
        <v>15.625</v>
      </c>
      <c r="F27" s="1">
        <f t="shared" si="3"/>
        <v>-48.352123989258381</v>
      </c>
      <c r="G27" s="1">
        <f t="shared" si="4"/>
        <v>97.65625</v>
      </c>
      <c r="I27" s="18"/>
      <c r="J27" s="18"/>
      <c r="K27" s="18"/>
      <c r="L27" s="18"/>
      <c r="M27" s="18"/>
      <c r="N27" s="18"/>
      <c r="O27" s="18"/>
      <c r="P27" s="18"/>
      <c r="Q27" s="18"/>
    </row>
    <row r="28" spans="1:17" x14ac:dyDescent="0.35">
      <c r="A28" s="1">
        <v>2.6</v>
      </c>
      <c r="B28" s="1">
        <v>1.0880689183560208</v>
      </c>
      <c r="C28" s="1">
        <f t="shared" si="0"/>
        <v>2.6</v>
      </c>
      <c r="D28" s="1">
        <f t="shared" si="1"/>
        <v>-7.3553458880867018</v>
      </c>
      <c r="E28" s="1">
        <f t="shared" si="2"/>
        <v>17.576000000000004</v>
      </c>
      <c r="F28" s="1">
        <f t="shared" si="3"/>
        <v>-49.722138203466109</v>
      </c>
      <c r="G28" s="1">
        <f t="shared" si="4"/>
        <v>118.81376000000003</v>
      </c>
      <c r="I28" s="4" t="s">
        <v>25</v>
      </c>
      <c r="J28" s="4" t="s">
        <v>39</v>
      </c>
      <c r="K28" s="4" t="s">
        <v>27</v>
      </c>
      <c r="L28" s="18"/>
      <c r="M28" s="18"/>
      <c r="N28" s="18"/>
      <c r="O28" s="18"/>
      <c r="P28" s="18"/>
      <c r="Q28" s="18"/>
    </row>
    <row r="29" spans="1:17" x14ac:dyDescent="0.35">
      <c r="A29" s="1">
        <v>2.7</v>
      </c>
      <c r="B29" s="1">
        <v>1.2213231230654873</v>
      </c>
      <c r="C29" s="1">
        <f t="shared" si="0"/>
        <v>2.7</v>
      </c>
      <c r="D29" s="1">
        <f t="shared" si="1"/>
        <v>-8.9034455671474042</v>
      </c>
      <c r="E29" s="1">
        <f t="shared" si="2"/>
        <v>19.683000000000003</v>
      </c>
      <c r="F29" s="1">
        <f t="shared" si="3"/>
        <v>-64.906118184504578</v>
      </c>
      <c r="G29" s="1">
        <f t="shared" si="4"/>
        <v>143.48907000000005</v>
      </c>
      <c r="I29" s="18">
        <v>1</v>
      </c>
      <c r="J29" s="18">
        <v>0.31430448630659075</v>
      </c>
      <c r="K29" s="18">
        <v>-0.31430448630659075</v>
      </c>
      <c r="L29" s="18"/>
      <c r="M29" s="18"/>
      <c r="N29" s="18"/>
      <c r="O29" s="18"/>
      <c r="P29" s="18"/>
      <c r="Q29" s="18"/>
    </row>
    <row r="30" spans="1:17" x14ac:dyDescent="0.35">
      <c r="A30" s="1">
        <v>2.8</v>
      </c>
      <c r="B30" s="1">
        <v>1.1177856455190667</v>
      </c>
      <c r="C30" s="1">
        <f t="shared" si="0"/>
        <v>2.8</v>
      </c>
      <c r="D30" s="1">
        <f t="shared" si="1"/>
        <v>-8.7634394608694812</v>
      </c>
      <c r="E30" s="1">
        <f t="shared" si="2"/>
        <v>21.951999999999995</v>
      </c>
      <c r="F30" s="1">
        <f t="shared" si="3"/>
        <v>-68.705365373216722</v>
      </c>
      <c r="G30" s="1">
        <f t="shared" si="4"/>
        <v>172.10367999999994</v>
      </c>
      <c r="I30" s="18">
        <v>2</v>
      </c>
      <c r="J30" s="18">
        <v>0.35384428560234338</v>
      </c>
      <c r="K30" s="18">
        <v>-0.25199890918539181</v>
      </c>
      <c r="L30" s="18"/>
      <c r="M30" s="18"/>
      <c r="N30" s="18"/>
      <c r="O30" s="18"/>
      <c r="P30" s="18"/>
      <c r="Q30" s="18"/>
    </row>
    <row r="31" spans="1:17" x14ac:dyDescent="0.35">
      <c r="A31" s="1">
        <v>2.9</v>
      </c>
      <c r="B31" s="1">
        <v>1.1549534969729038</v>
      </c>
      <c r="C31" s="1">
        <f t="shared" si="0"/>
        <v>2.9</v>
      </c>
      <c r="D31" s="1">
        <f t="shared" si="1"/>
        <v>-9.7131589095421216</v>
      </c>
      <c r="E31" s="1">
        <f t="shared" si="2"/>
        <v>24.388999999999999</v>
      </c>
      <c r="F31" s="1">
        <f t="shared" si="3"/>
        <v>-81.687666429249234</v>
      </c>
      <c r="G31" s="1">
        <f t="shared" si="4"/>
        <v>205.11148999999997</v>
      </c>
      <c r="I31" s="18">
        <v>3</v>
      </c>
      <c r="J31" s="18">
        <v>0.39325685525656562</v>
      </c>
      <c r="K31" s="18">
        <v>-0.1835198915910789</v>
      </c>
      <c r="L31" s="18"/>
      <c r="M31" s="18"/>
      <c r="N31" s="18"/>
      <c r="O31" s="18"/>
      <c r="P31" s="18"/>
      <c r="Q31" s="18"/>
    </row>
    <row r="32" spans="1:17" x14ac:dyDescent="0.35">
      <c r="A32" s="1">
        <v>3</v>
      </c>
      <c r="B32" s="1">
        <v>1.1592172086872159</v>
      </c>
      <c r="C32" s="1">
        <f t="shared" si="0"/>
        <v>3</v>
      </c>
      <c r="D32" s="1">
        <f t="shared" si="1"/>
        <v>-10.432954878184944</v>
      </c>
      <c r="E32" s="1">
        <f t="shared" si="2"/>
        <v>27</v>
      </c>
      <c r="F32" s="1">
        <f t="shared" si="3"/>
        <v>-93.896593903664481</v>
      </c>
      <c r="G32" s="1">
        <f t="shared" si="4"/>
        <v>243</v>
      </c>
      <c r="I32" s="18">
        <v>4</v>
      </c>
      <c r="J32" s="18">
        <v>0.43243726812510513</v>
      </c>
      <c r="K32" s="18">
        <v>-0.13216385875716219</v>
      </c>
      <c r="L32" s="18"/>
      <c r="M32" s="18"/>
      <c r="N32" s="18"/>
      <c r="O32" s="18"/>
      <c r="P32" s="18"/>
      <c r="Q32" s="18"/>
    </row>
    <row r="33" spans="1:17" x14ac:dyDescent="0.35">
      <c r="A33" s="1">
        <v>3.1</v>
      </c>
      <c r="B33" s="1">
        <v>1.2340044222896434</v>
      </c>
      <c r="C33" s="1">
        <f t="shared" si="0"/>
        <v>3.1</v>
      </c>
      <c r="D33" s="1">
        <f t="shared" si="1"/>
        <v>-11.858782498203475</v>
      </c>
      <c r="E33" s="1">
        <f t="shared" si="2"/>
        <v>29.791000000000004</v>
      </c>
      <c r="F33" s="1">
        <f t="shared" si="3"/>
        <v>-113.9628998077354</v>
      </c>
      <c r="G33" s="1">
        <f t="shared" si="4"/>
        <v>286.29151000000007</v>
      </c>
      <c r="I33" s="18">
        <v>5</v>
      </c>
      <c r="J33" s="18">
        <v>0.47130568697845338</v>
      </c>
      <c r="K33" s="18">
        <v>-9.4874902242738868E-2</v>
      </c>
      <c r="L33" s="18"/>
      <c r="M33" s="18"/>
      <c r="N33" s="18"/>
      <c r="O33" s="18"/>
      <c r="P33" s="18"/>
      <c r="Q33" s="18"/>
    </row>
    <row r="34" spans="1:17" x14ac:dyDescent="0.35">
      <c r="A34" s="1">
        <v>3.2</v>
      </c>
      <c r="B34" s="1">
        <v>1.3163409195270839</v>
      </c>
      <c r="C34" s="1">
        <f t="shared" si="0"/>
        <v>3.2</v>
      </c>
      <c r="D34" s="1">
        <f t="shared" si="1"/>
        <v>-13.479331015957342</v>
      </c>
      <c r="E34" s="1">
        <f t="shared" si="2"/>
        <v>32.768000000000008</v>
      </c>
      <c r="F34" s="1">
        <f t="shared" si="3"/>
        <v>-138.0283496034032</v>
      </c>
      <c r="G34" s="1">
        <f t="shared" si="4"/>
        <v>335.5443200000002</v>
      </c>
      <c r="I34" s="18">
        <v>6</v>
      </c>
      <c r="J34" s="18">
        <v>0.50963359683811094</v>
      </c>
      <c r="K34" s="18">
        <v>-2.4703995406604229E-2</v>
      </c>
      <c r="L34" s="18"/>
      <c r="M34" s="18"/>
      <c r="N34" s="18"/>
      <c r="O34" s="18"/>
      <c r="P34" s="18"/>
      <c r="Q34" s="18"/>
    </row>
    <row r="35" spans="1:17" x14ac:dyDescent="0.35">
      <c r="A35" s="1">
        <v>3.3</v>
      </c>
      <c r="B35" s="1">
        <v>1.3654362187945146</v>
      </c>
      <c r="C35" s="1">
        <f t="shared" si="0"/>
        <v>3.3</v>
      </c>
      <c r="D35" s="1">
        <f t="shared" si="1"/>
        <v>-14.869600422672262</v>
      </c>
      <c r="E35" s="1">
        <f t="shared" si="2"/>
        <v>35.936999999999998</v>
      </c>
      <c r="F35" s="1">
        <f t="shared" si="3"/>
        <v>-161.92994860290091</v>
      </c>
      <c r="G35" s="1">
        <f t="shared" si="4"/>
        <v>391.35392999999988</v>
      </c>
      <c r="I35" s="18">
        <v>7</v>
      </c>
      <c r="J35" s="18">
        <v>0.54774674267592627</v>
      </c>
      <c r="K35" s="18">
        <v>-2.9437333069767035E-2</v>
      </c>
      <c r="L35" s="18"/>
      <c r="M35" s="18"/>
      <c r="N35" s="18"/>
      <c r="O35" s="18"/>
      <c r="P35" s="18"/>
      <c r="Q35" s="18"/>
    </row>
    <row r="36" spans="1:17" x14ac:dyDescent="0.35">
      <c r="A36" s="1">
        <v>3.4</v>
      </c>
      <c r="B36" s="1">
        <v>1.259990699076815</v>
      </c>
      <c r="C36" s="1">
        <f t="shared" si="0"/>
        <v>3.4</v>
      </c>
      <c r="D36" s="1">
        <f t="shared" si="1"/>
        <v>-14.565492481327981</v>
      </c>
      <c r="E36" s="1">
        <f t="shared" si="2"/>
        <v>39.303999999999995</v>
      </c>
      <c r="F36" s="1">
        <f t="shared" si="3"/>
        <v>-168.37709308415143</v>
      </c>
      <c r="G36" s="1">
        <f t="shared" si="4"/>
        <v>454.35423999999989</v>
      </c>
      <c r="I36" s="18">
        <v>8</v>
      </c>
      <c r="J36" s="18">
        <v>0.58533192285662605</v>
      </c>
      <c r="K36" s="18">
        <v>-2.3553134433972889E-2</v>
      </c>
      <c r="L36" s="18"/>
      <c r="M36" s="18"/>
      <c r="N36" s="18"/>
      <c r="O36" s="18"/>
      <c r="P36" s="18"/>
      <c r="Q36" s="18"/>
    </row>
    <row r="37" spans="1:17" x14ac:dyDescent="0.35">
      <c r="A37" s="1">
        <v>3.5</v>
      </c>
      <c r="B37" s="1">
        <v>1.33096355846349</v>
      </c>
      <c r="C37" s="1">
        <f t="shared" si="0"/>
        <v>3.5</v>
      </c>
      <c r="D37" s="1">
        <f t="shared" si="1"/>
        <v>-16.304303591177753</v>
      </c>
      <c r="E37" s="1">
        <f t="shared" si="2"/>
        <v>42.875</v>
      </c>
      <c r="F37" s="1">
        <f t="shared" si="3"/>
        <v>-199.72771899192747</v>
      </c>
      <c r="G37" s="1">
        <f t="shared" si="4"/>
        <v>525.21875</v>
      </c>
      <c r="I37" s="18">
        <v>9</v>
      </c>
      <c r="J37" s="18">
        <v>0.62132593996130803</v>
      </c>
      <c r="K37" s="18">
        <v>9.2426060250757947E-2</v>
      </c>
      <c r="L37" s="18"/>
      <c r="M37" s="18"/>
      <c r="N37" s="18"/>
      <c r="O37" s="18"/>
      <c r="P37" s="18"/>
      <c r="Q37" s="18"/>
    </row>
    <row r="38" spans="1:17" x14ac:dyDescent="0.35">
      <c r="A38" s="1">
        <v>3.6</v>
      </c>
      <c r="B38" s="1">
        <v>1.3719468789442917</v>
      </c>
      <c r="C38" s="1">
        <f t="shared" si="0"/>
        <v>3.6</v>
      </c>
      <c r="D38" s="1">
        <f t="shared" si="1"/>
        <v>-17.780431551118021</v>
      </c>
      <c r="E38" s="1">
        <f t="shared" si="2"/>
        <v>46.656000000000006</v>
      </c>
      <c r="F38" s="1">
        <f t="shared" si="3"/>
        <v>-230.43439290248958</v>
      </c>
      <c r="G38" s="1">
        <f t="shared" si="4"/>
        <v>604.66176000000019</v>
      </c>
      <c r="I38" s="18">
        <v>10</v>
      </c>
      <c r="J38" s="18">
        <v>0.65702734861781054</v>
      </c>
      <c r="K38" s="18">
        <v>0.13687553232613781</v>
      </c>
      <c r="L38" s="18"/>
      <c r="M38" s="18"/>
      <c r="N38" s="18"/>
      <c r="O38" s="18"/>
      <c r="P38" s="18"/>
      <c r="Q38" s="18"/>
    </row>
    <row r="39" spans="1:17" x14ac:dyDescent="0.35">
      <c r="A39" s="1">
        <v>3.7</v>
      </c>
      <c r="B39" s="1">
        <v>1.3619118746727266</v>
      </c>
      <c r="C39" s="1">
        <f t="shared" si="0"/>
        <v>3.7</v>
      </c>
      <c r="D39" s="1">
        <f t="shared" si="1"/>
        <v>-18.644573564269628</v>
      </c>
      <c r="E39" s="1">
        <f t="shared" si="2"/>
        <v>50.653000000000006</v>
      </c>
      <c r="F39" s="1">
        <f t="shared" si="3"/>
        <v>-255.24421209485124</v>
      </c>
      <c r="G39" s="1">
        <f t="shared" si="4"/>
        <v>693.43957000000012</v>
      </c>
      <c r="I39" s="18">
        <v>11</v>
      </c>
      <c r="J39" s="18">
        <v>0.69211321285584393</v>
      </c>
      <c r="K39" s="18">
        <v>0.16201965650803996</v>
      </c>
      <c r="L39" s="18"/>
      <c r="M39" s="18"/>
      <c r="N39" s="18"/>
      <c r="O39" s="18"/>
      <c r="P39" s="18"/>
      <c r="Q39" s="18"/>
    </row>
    <row r="40" spans="1:17" x14ac:dyDescent="0.35">
      <c r="A40" s="1">
        <v>3.8</v>
      </c>
      <c r="B40" s="1">
        <v>1.2271358934654526</v>
      </c>
      <c r="C40" s="1">
        <f t="shared" si="0"/>
        <v>3.8</v>
      </c>
      <c r="D40" s="1">
        <f t="shared" si="1"/>
        <v>-17.719842301641133</v>
      </c>
      <c r="E40" s="1">
        <f t="shared" si="2"/>
        <v>54.871999999999993</v>
      </c>
      <c r="F40" s="1">
        <f t="shared" si="3"/>
        <v>-255.874522835698</v>
      </c>
      <c r="G40" s="1">
        <f t="shared" si="4"/>
        <v>792.35167999999999</v>
      </c>
      <c r="I40" s="18">
        <v>12</v>
      </c>
      <c r="J40" s="18">
        <v>0.72813027683479115</v>
      </c>
      <c r="K40" s="18">
        <v>8.4570027254818769E-2</v>
      </c>
      <c r="L40" s="18"/>
      <c r="M40" s="18"/>
      <c r="N40" s="18"/>
      <c r="O40" s="18"/>
      <c r="P40" s="18"/>
      <c r="Q40" s="18"/>
    </row>
    <row r="41" spans="1:17" x14ac:dyDescent="0.35">
      <c r="A41" s="1">
        <v>3.9</v>
      </c>
      <c r="B41" s="1">
        <v>1.358242719969192</v>
      </c>
      <c r="C41" s="1">
        <f t="shared" si="0"/>
        <v>3.9</v>
      </c>
      <c r="D41" s="1">
        <f t="shared" si="1"/>
        <v>-20.658871770731409</v>
      </c>
      <c r="E41" s="1">
        <f t="shared" si="2"/>
        <v>59.318999999999996</v>
      </c>
      <c r="F41" s="1">
        <f t="shared" si="3"/>
        <v>-314.22143963282468</v>
      </c>
      <c r="G41" s="1">
        <f t="shared" si="4"/>
        <v>902.24198999999987</v>
      </c>
      <c r="I41" s="18">
        <v>13</v>
      </c>
      <c r="J41" s="18">
        <v>0.76233607120354363</v>
      </c>
      <c r="K41" s="18">
        <v>8.1506559630966757E-2</v>
      </c>
      <c r="L41" s="18"/>
      <c r="M41" s="18"/>
      <c r="N41" s="18"/>
      <c r="O41" s="18"/>
      <c r="P41" s="18"/>
      <c r="Q41" s="18"/>
    </row>
    <row r="42" spans="1:17" x14ac:dyDescent="0.35">
      <c r="A42" s="1">
        <v>4</v>
      </c>
      <c r="B42" s="1">
        <v>1.2457866490205034</v>
      </c>
      <c r="C42" s="1">
        <f t="shared" si="0"/>
        <v>4</v>
      </c>
      <c r="D42" s="1">
        <f t="shared" si="1"/>
        <v>-19.932586384328054</v>
      </c>
      <c r="E42" s="1">
        <f t="shared" si="2"/>
        <v>64</v>
      </c>
      <c r="F42" s="1">
        <f t="shared" si="3"/>
        <v>-318.92138214924887</v>
      </c>
      <c r="G42" s="1">
        <f t="shared" si="4"/>
        <v>1024</v>
      </c>
      <c r="I42" s="18">
        <v>14</v>
      </c>
      <c r="J42" s="18">
        <v>0.79484979312547888</v>
      </c>
      <c r="K42" s="18">
        <v>0.11717063635664493</v>
      </c>
      <c r="L42" s="18"/>
      <c r="M42" s="18"/>
      <c r="N42" s="18"/>
      <c r="O42" s="18"/>
      <c r="P42" s="18"/>
      <c r="Q42" s="18"/>
    </row>
    <row r="43" spans="1:17" x14ac:dyDescent="0.35">
      <c r="A43" s="1">
        <v>4.0999999999999996</v>
      </c>
      <c r="B43" s="1">
        <v>1.4244432575422596</v>
      </c>
      <c r="C43" s="1">
        <f t="shared" si="0"/>
        <v>4.0999999999999996</v>
      </c>
      <c r="D43" s="1">
        <f t="shared" si="1"/>
        <v>-23.944891159285383</v>
      </c>
      <c r="E43" s="1">
        <f t="shared" si="2"/>
        <v>68.920999999999992</v>
      </c>
      <c r="F43" s="1">
        <f t="shared" si="3"/>
        <v>-402.51362038758725</v>
      </c>
      <c r="G43" s="1">
        <f t="shared" si="4"/>
        <v>1158.5620099999996</v>
      </c>
      <c r="I43" s="18">
        <v>15</v>
      </c>
      <c r="J43" s="18">
        <v>0.8264208991905363</v>
      </c>
      <c r="K43" s="18">
        <v>0.14813528630669104</v>
      </c>
      <c r="L43" s="18"/>
      <c r="M43" s="18"/>
      <c r="N43" s="18"/>
      <c r="O43" s="18"/>
      <c r="P43" s="18"/>
      <c r="Q43" s="18"/>
    </row>
    <row r="44" spans="1:17" x14ac:dyDescent="0.35">
      <c r="A44" s="1">
        <v>4.2</v>
      </c>
      <c r="B44" s="1">
        <v>1.3211366688738189</v>
      </c>
      <c r="C44" s="1">
        <f t="shared" si="0"/>
        <v>4.2</v>
      </c>
      <c r="D44" s="1">
        <f t="shared" si="1"/>
        <v>-23.304850838934165</v>
      </c>
      <c r="E44" s="1">
        <f t="shared" si="2"/>
        <v>74.088000000000008</v>
      </c>
      <c r="F44" s="1">
        <f t="shared" si="3"/>
        <v>-411.09756879879865</v>
      </c>
      <c r="G44" s="1">
        <f t="shared" si="4"/>
        <v>1306.9123200000001</v>
      </c>
      <c r="I44" s="18">
        <v>16</v>
      </c>
      <c r="J44" s="18">
        <v>0.8577484484862048</v>
      </c>
      <c r="K44" s="18">
        <v>0.15201871985194892</v>
      </c>
      <c r="L44" s="18"/>
      <c r="M44" s="18"/>
      <c r="N44" s="18"/>
      <c r="O44" s="18"/>
      <c r="P44" s="18"/>
      <c r="Q44" s="18"/>
    </row>
    <row r="45" spans="1:17" x14ac:dyDescent="0.35">
      <c r="A45" s="1">
        <v>4.3</v>
      </c>
      <c r="B45" s="1">
        <v>1.396656796883929</v>
      </c>
      <c r="C45" s="1">
        <f t="shared" si="0"/>
        <v>4.3</v>
      </c>
      <c r="D45" s="1">
        <f t="shared" si="1"/>
        <v>-25.824184174383845</v>
      </c>
      <c r="E45" s="1">
        <f t="shared" si="2"/>
        <v>79.506999999999991</v>
      </c>
      <c r="F45" s="1">
        <f t="shared" si="3"/>
        <v>-477.48916538435731</v>
      </c>
      <c r="G45" s="1">
        <f t="shared" si="4"/>
        <v>1470.0844299999999</v>
      </c>
      <c r="I45" s="18">
        <v>17</v>
      </c>
      <c r="J45" s="18">
        <v>0.88837485235240221</v>
      </c>
      <c r="K45" s="18">
        <v>0.14963207552386981</v>
      </c>
      <c r="L45" s="18"/>
      <c r="M45" s="18"/>
      <c r="N45" s="18"/>
      <c r="O45" s="18"/>
      <c r="P45" s="18"/>
      <c r="Q45" s="18"/>
    </row>
    <row r="46" spans="1:17" x14ac:dyDescent="0.35">
      <c r="A46" s="1">
        <v>4.4000000000000004</v>
      </c>
      <c r="B46" s="1">
        <v>1.2726378644157308</v>
      </c>
      <c r="C46" s="1">
        <f t="shared" si="0"/>
        <v>4.4000000000000004</v>
      </c>
      <c r="D46" s="1">
        <f t="shared" si="1"/>
        <v>-24.638269055088553</v>
      </c>
      <c r="E46" s="1">
        <f t="shared" si="2"/>
        <v>85.184000000000026</v>
      </c>
      <c r="F46" s="1">
        <f t="shared" si="3"/>
        <v>-476.99688890651441</v>
      </c>
      <c r="G46" s="1">
        <f t="shared" si="4"/>
        <v>1649.1622400000006</v>
      </c>
      <c r="I46" s="18">
        <v>18</v>
      </c>
      <c r="J46" s="18">
        <v>0.92019385529347486</v>
      </c>
      <c r="K46" s="18">
        <v>9.3704022916007434E-2</v>
      </c>
      <c r="L46" s="18"/>
      <c r="M46" s="18"/>
      <c r="N46" s="18"/>
      <c r="O46" s="18"/>
      <c r="P46" s="18"/>
      <c r="Q46" s="18"/>
    </row>
    <row r="47" spans="1:17" x14ac:dyDescent="0.35">
      <c r="A47" s="1">
        <v>4.5</v>
      </c>
      <c r="B47" s="1">
        <v>1.4206828013045669</v>
      </c>
      <c r="C47" s="1">
        <f t="shared" si="0"/>
        <v>4.5</v>
      </c>
      <c r="D47" s="1">
        <f t="shared" si="1"/>
        <v>-28.76882672641748</v>
      </c>
      <c r="E47" s="1">
        <f t="shared" si="2"/>
        <v>91.125</v>
      </c>
      <c r="F47" s="1">
        <f t="shared" si="3"/>
        <v>-582.56874120995394</v>
      </c>
      <c r="G47" s="1">
        <f t="shared" si="4"/>
        <v>1845.28125</v>
      </c>
      <c r="I47" s="18">
        <v>19</v>
      </c>
      <c r="J47" s="18">
        <v>0.94844826641908797</v>
      </c>
      <c r="K47" s="18">
        <v>0.10948313259342302</v>
      </c>
      <c r="L47" s="18"/>
      <c r="M47" s="18"/>
      <c r="N47" s="18"/>
      <c r="O47" s="18"/>
      <c r="P47" s="18"/>
      <c r="Q47" s="18"/>
    </row>
    <row r="48" spans="1:17" x14ac:dyDescent="0.35">
      <c r="A48" s="1">
        <v>4.5999999999999996</v>
      </c>
      <c r="B48" s="1">
        <v>1.4050493264346162</v>
      </c>
      <c r="C48" s="1">
        <f t="shared" si="0"/>
        <v>4.5999999999999996</v>
      </c>
      <c r="D48" s="1">
        <f t="shared" si="1"/>
        <v>-29.730843747356474</v>
      </c>
      <c r="E48" s="1">
        <f t="shared" si="2"/>
        <v>97.33599999999997</v>
      </c>
      <c r="F48" s="1">
        <f t="shared" si="3"/>
        <v>-629.1046536940629</v>
      </c>
      <c r="G48" s="1">
        <f t="shared" si="4"/>
        <v>2059.6297599999994</v>
      </c>
      <c r="I48" s="18">
        <v>20</v>
      </c>
      <c r="J48" s="18">
        <v>0.98080007958183324</v>
      </c>
      <c r="K48" s="18">
        <v>1.5929346055814197E-2</v>
      </c>
      <c r="L48" s="18"/>
      <c r="M48" s="18"/>
      <c r="N48" s="18"/>
      <c r="O48" s="18"/>
      <c r="P48" s="18"/>
      <c r="Q48" s="18"/>
    </row>
    <row r="49" spans="1:17" x14ac:dyDescent="0.35">
      <c r="A49" s="1">
        <v>4.7</v>
      </c>
      <c r="B49" s="1">
        <v>1.4397574864272686</v>
      </c>
      <c r="C49" s="1">
        <f t="shared" si="0"/>
        <v>4.7</v>
      </c>
      <c r="D49" s="1">
        <f t="shared" si="1"/>
        <v>-31.804242875178367</v>
      </c>
      <c r="E49" s="1">
        <f t="shared" si="2"/>
        <v>103.82300000000002</v>
      </c>
      <c r="F49" s="1">
        <f t="shared" si="3"/>
        <v>-702.55572511269031</v>
      </c>
      <c r="G49" s="1">
        <f t="shared" si="4"/>
        <v>2293.4500700000008</v>
      </c>
      <c r="I49" s="18">
        <v>21</v>
      </c>
      <c r="J49" s="18">
        <v>1.0079899017538068</v>
      </c>
      <c r="K49" s="18">
        <v>1.9410426481080378E-2</v>
      </c>
      <c r="L49" s="18"/>
      <c r="M49" s="18"/>
      <c r="N49" s="18"/>
      <c r="O49" s="18"/>
      <c r="P49" s="18"/>
      <c r="Q49" s="18"/>
    </row>
    <row r="50" spans="1:17" x14ac:dyDescent="0.35">
      <c r="A50" s="1">
        <v>4.8</v>
      </c>
      <c r="B50" s="1">
        <v>1.2522533763129138</v>
      </c>
      <c r="C50" s="1">
        <f t="shared" si="0"/>
        <v>4.8</v>
      </c>
      <c r="D50" s="1">
        <f t="shared" si="1"/>
        <v>-28.851917790249534</v>
      </c>
      <c r="E50" s="1">
        <f t="shared" si="2"/>
        <v>110.592</v>
      </c>
      <c r="F50" s="1">
        <f t="shared" si="3"/>
        <v>-664.74818588734922</v>
      </c>
      <c r="G50" s="1">
        <f t="shared" si="4"/>
        <v>2548.0396799999999</v>
      </c>
      <c r="I50" s="18">
        <v>22</v>
      </c>
      <c r="J50" s="18">
        <v>1.0328619302136961</v>
      </c>
      <c r="K50" s="18">
        <v>4.6599662456294766E-2</v>
      </c>
      <c r="L50" s="18"/>
      <c r="M50" s="18"/>
      <c r="N50" s="18"/>
      <c r="O50" s="18"/>
      <c r="P50" s="18"/>
      <c r="Q50" s="18"/>
    </row>
    <row r="51" spans="1:17" x14ac:dyDescent="0.35">
      <c r="A51" s="1">
        <v>4.9000000000000004</v>
      </c>
      <c r="B51" s="1">
        <v>1.3358314802260782</v>
      </c>
      <c r="C51" s="1">
        <f t="shared" si="0"/>
        <v>4.9000000000000004</v>
      </c>
      <c r="D51" s="1">
        <f t="shared" si="1"/>
        <v>-32.073313840228145</v>
      </c>
      <c r="E51" s="1">
        <f t="shared" si="2"/>
        <v>117.64900000000003</v>
      </c>
      <c r="F51" s="1">
        <f t="shared" si="3"/>
        <v>-770.08026530387792</v>
      </c>
      <c r="G51" s="1">
        <f t="shared" si="4"/>
        <v>2824.7524900000012</v>
      </c>
      <c r="I51" s="18">
        <v>23</v>
      </c>
      <c r="J51" s="18">
        <v>1.0536649790249928</v>
      </c>
      <c r="K51" s="18">
        <v>0.12118210200762336</v>
      </c>
      <c r="L51" s="18"/>
      <c r="M51" s="18"/>
      <c r="N51" s="18"/>
      <c r="O51" s="18"/>
      <c r="P51" s="18"/>
      <c r="Q51" s="18"/>
    </row>
    <row r="52" spans="1:17" x14ac:dyDescent="0.35">
      <c r="A52" s="1">
        <v>5</v>
      </c>
      <c r="B52" s="1">
        <v>1.3653558894808535</v>
      </c>
      <c r="C52" s="1">
        <f t="shared" si="0"/>
        <v>5</v>
      </c>
      <c r="D52" s="1">
        <f t="shared" si="1"/>
        <v>-34.133897237021337</v>
      </c>
      <c r="E52" s="1">
        <f t="shared" si="2"/>
        <v>125</v>
      </c>
      <c r="F52" s="1">
        <f t="shared" si="3"/>
        <v>-853.34743092553344</v>
      </c>
      <c r="G52" s="1">
        <f t="shared" si="4"/>
        <v>3125</v>
      </c>
      <c r="I52" s="18">
        <v>24</v>
      </c>
      <c r="J52" s="18">
        <v>1.07306019355633</v>
      </c>
      <c r="K52" s="18">
        <v>0.19228085835532283</v>
      </c>
      <c r="L52" s="18"/>
      <c r="M52" s="18"/>
      <c r="N52" s="18"/>
      <c r="O52" s="18"/>
      <c r="P52" s="18"/>
      <c r="Q52" s="18"/>
    </row>
    <row r="53" spans="1:17" x14ac:dyDescent="0.35">
      <c r="A53" s="1">
        <v>5.0999999999999996</v>
      </c>
      <c r="B53" s="1">
        <v>1.4171791217831755</v>
      </c>
      <c r="C53" s="1">
        <f t="shared" si="0"/>
        <v>5.0999999999999996</v>
      </c>
      <c r="D53" s="1">
        <f t="shared" si="1"/>
        <v>-36.860828957580395</v>
      </c>
      <c r="E53" s="1">
        <f t="shared" si="2"/>
        <v>132.65099999999998</v>
      </c>
      <c r="F53" s="1">
        <f t="shared" si="3"/>
        <v>-958.75016118666588</v>
      </c>
      <c r="G53" s="1">
        <f t="shared" si="4"/>
        <v>3450.2525099999989</v>
      </c>
      <c r="I53" s="18">
        <v>25</v>
      </c>
      <c r="J53" s="18">
        <v>1.111165050007884</v>
      </c>
      <c r="K53" s="18">
        <v>-3.0009263522926766E-2</v>
      </c>
      <c r="L53" s="18"/>
      <c r="M53" s="18"/>
      <c r="N53" s="18"/>
      <c r="O53" s="18"/>
      <c r="P53" s="18"/>
      <c r="Q53" s="18"/>
    </row>
    <row r="54" spans="1:17" x14ac:dyDescent="0.35">
      <c r="A54" s="1">
        <v>5.2</v>
      </c>
      <c r="B54" s="1">
        <v>1.469848493158199</v>
      </c>
      <c r="C54" s="1">
        <f t="shared" si="0"/>
        <v>5.2</v>
      </c>
      <c r="D54" s="1">
        <f t="shared" si="1"/>
        <v>-39.744703254997702</v>
      </c>
      <c r="E54" s="1">
        <f t="shared" si="2"/>
        <v>140.60800000000003</v>
      </c>
      <c r="F54" s="1">
        <f t="shared" si="3"/>
        <v>-1074.6967760151381</v>
      </c>
      <c r="G54" s="1">
        <f t="shared" si="4"/>
        <v>3802.040320000001</v>
      </c>
      <c r="I54" s="18">
        <v>26</v>
      </c>
      <c r="J54" s="18">
        <v>1.123242317885538</v>
      </c>
      <c r="K54" s="18">
        <v>0.11457205623947653</v>
      </c>
      <c r="L54" s="18"/>
      <c r="M54" s="18"/>
      <c r="N54" s="18"/>
      <c r="O54" s="18"/>
      <c r="P54" s="18"/>
      <c r="Q54" s="18"/>
    </row>
    <row r="55" spans="1:17" x14ac:dyDescent="0.35">
      <c r="A55" s="1">
        <v>5.3</v>
      </c>
      <c r="B55" s="1">
        <v>1.3770054628552395</v>
      </c>
      <c r="C55" s="1">
        <f t="shared" si="0"/>
        <v>5.3</v>
      </c>
      <c r="D55" s="1">
        <f t="shared" si="1"/>
        <v>-38.680083451603679</v>
      </c>
      <c r="E55" s="1">
        <f t="shared" si="2"/>
        <v>148.87699999999998</v>
      </c>
      <c r="F55" s="1">
        <f t="shared" si="3"/>
        <v>-1086.5235441555474</v>
      </c>
      <c r="G55" s="1">
        <f t="shared" si="4"/>
        <v>4181.9549299999999</v>
      </c>
      <c r="I55" s="18">
        <v>27</v>
      </c>
      <c r="J55" s="18">
        <v>1.1588312928293998</v>
      </c>
      <c r="K55" s="18">
        <v>-7.0762374473378964E-2</v>
      </c>
      <c r="L55" s="18"/>
      <c r="M55" s="18"/>
      <c r="N55" s="18"/>
      <c r="O55" s="18"/>
      <c r="P55" s="18"/>
      <c r="Q55" s="18"/>
    </row>
    <row r="56" spans="1:17" x14ac:dyDescent="0.35">
      <c r="A56" s="1">
        <v>5.4</v>
      </c>
      <c r="B56" s="1">
        <v>1.4109457256942386</v>
      </c>
      <c r="C56" s="1">
        <f t="shared" si="0"/>
        <v>5.4</v>
      </c>
      <c r="D56" s="1">
        <f t="shared" si="1"/>
        <v>-41.143177361244</v>
      </c>
      <c r="E56" s="1">
        <f t="shared" si="2"/>
        <v>157.46400000000003</v>
      </c>
      <c r="F56" s="1">
        <f t="shared" si="3"/>
        <v>-1199.7350518538753</v>
      </c>
      <c r="G56" s="1">
        <f t="shared" si="4"/>
        <v>4591.6502400000018</v>
      </c>
      <c r="I56" s="18">
        <v>28</v>
      </c>
      <c r="J56" s="18">
        <v>1.169723962395095</v>
      </c>
      <c r="K56" s="18">
        <v>5.1599160670392274E-2</v>
      </c>
      <c r="L56" s="18"/>
      <c r="M56" s="18"/>
      <c r="N56" s="18"/>
      <c r="O56" s="18"/>
      <c r="P56" s="18"/>
      <c r="Q56" s="18"/>
    </row>
    <row r="57" spans="1:17" x14ac:dyDescent="0.35">
      <c r="A57" s="1">
        <v>5.5</v>
      </c>
      <c r="B57" s="1">
        <v>1.3304513176666071</v>
      </c>
      <c r="C57" s="1">
        <f t="shared" si="0"/>
        <v>5.5</v>
      </c>
      <c r="D57" s="1">
        <f t="shared" si="1"/>
        <v>-40.246152359414864</v>
      </c>
      <c r="E57" s="1">
        <f t="shared" si="2"/>
        <v>166.375</v>
      </c>
      <c r="F57" s="1">
        <f t="shared" si="3"/>
        <v>-1217.4461088722996</v>
      </c>
      <c r="G57" s="1">
        <f t="shared" si="4"/>
        <v>5032.84375</v>
      </c>
      <c r="I57" s="18">
        <v>29</v>
      </c>
      <c r="J57" s="18">
        <v>1.2008888477996091</v>
      </c>
      <c r="K57" s="18">
        <v>-8.3103202280542465E-2</v>
      </c>
      <c r="L57" s="18"/>
      <c r="M57" s="18"/>
      <c r="N57" s="18"/>
      <c r="O57" s="18"/>
      <c r="P57" s="18"/>
      <c r="Q57" s="18"/>
    </row>
    <row r="58" spans="1:17" x14ac:dyDescent="0.35">
      <c r="A58" s="1">
        <v>5.6</v>
      </c>
      <c r="B58" s="1">
        <v>1.3074462709240644</v>
      </c>
      <c r="C58" s="1">
        <f t="shared" si="0"/>
        <v>5.6</v>
      </c>
      <c r="D58" s="1">
        <f t="shared" si="1"/>
        <v>-41.001515056178654</v>
      </c>
      <c r="E58" s="1">
        <f t="shared" si="2"/>
        <v>175.61599999999996</v>
      </c>
      <c r="F58" s="1">
        <f t="shared" si="3"/>
        <v>-1285.8075121617624</v>
      </c>
      <c r="G58" s="1">
        <f t="shared" si="4"/>
        <v>5507.3177599999981</v>
      </c>
      <c r="I58" s="18">
        <v>30</v>
      </c>
      <c r="J58" s="18">
        <v>1.218206563420043</v>
      </c>
      <c r="K58" s="18">
        <v>-6.3253066447139128E-2</v>
      </c>
      <c r="L58" s="18"/>
      <c r="M58" s="18"/>
      <c r="N58" s="18"/>
      <c r="O58" s="18"/>
      <c r="P58" s="18"/>
      <c r="Q58" s="18"/>
    </row>
    <row r="59" spans="1:17" x14ac:dyDescent="0.35">
      <c r="A59" s="1">
        <v>5.7</v>
      </c>
      <c r="B59" s="1">
        <v>1.3815091334771996</v>
      </c>
      <c r="C59" s="1">
        <f t="shared" si="0"/>
        <v>5.7</v>
      </c>
      <c r="D59" s="1">
        <f t="shared" si="1"/>
        <v>-44.885231746674215</v>
      </c>
      <c r="E59" s="1">
        <f t="shared" si="2"/>
        <v>185.19300000000001</v>
      </c>
      <c r="F59" s="1">
        <f t="shared" si="3"/>
        <v>-1458.3211794494455</v>
      </c>
      <c r="G59" s="1">
        <f t="shared" si="4"/>
        <v>6016.9205700000011</v>
      </c>
      <c r="I59" s="18">
        <v>31</v>
      </c>
      <c r="J59" s="18">
        <v>1.2377600873163945</v>
      </c>
      <c r="K59" s="18">
        <v>-7.8542878629178636E-2</v>
      </c>
      <c r="L59" s="18"/>
      <c r="M59" s="18"/>
      <c r="N59" s="18"/>
      <c r="O59" s="18"/>
      <c r="P59" s="18"/>
      <c r="Q59" s="18"/>
    </row>
    <row r="60" spans="1:17" x14ac:dyDescent="0.35">
      <c r="A60" s="1">
        <v>5.8</v>
      </c>
      <c r="B60" s="1">
        <v>1.5136289229137605</v>
      </c>
      <c r="C60" s="1">
        <f t="shared" si="0"/>
        <v>5.8</v>
      </c>
      <c r="D60" s="1">
        <f t="shared" si="1"/>
        <v>-50.918476966818901</v>
      </c>
      <c r="E60" s="1">
        <f t="shared" si="2"/>
        <v>195.11199999999999</v>
      </c>
      <c r="F60" s="1">
        <f t="shared" si="3"/>
        <v>-1712.8975651637879</v>
      </c>
      <c r="G60" s="1">
        <f t="shared" si="4"/>
        <v>6563.5676799999992</v>
      </c>
      <c r="I60" s="18">
        <v>32</v>
      </c>
      <c r="J60" s="18">
        <v>1.2486961308784716</v>
      </c>
      <c r="K60" s="18">
        <v>-1.4691708588828289E-2</v>
      </c>
      <c r="L60" s="18"/>
      <c r="M60" s="18"/>
      <c r="N60" s="18"/>
      <c r="O60" s="18"/>
      <c r="P60" s="18"/>
      <c r="Q60" s="18"/>
    </row>
    <row r="61" spans="1:17" x14ac:dyDescent="0.35">
      <c r="A61" s="1">
        <v>5.9</v>
      </c>
      <c r="B61" s="1">
        <v>1.3408852170897438</v>
      </c>
      <c r="C61" s="1">
        <f t="shared" si="0"/>
        <v>5.9</v>
      </c>
      <c r="D61" s="1">
        <f t="shared" si="1"/>
        <v>-46.676214406893983</v>
      </c>
      <c r="E61" s="1">
        <f t="shared" si="2"/>
        <v>205.37900000000002</v>
      </c>
      <c r="F61" s="1">
        <f t="shared" si="3"/>
        <v>-1624.7990235039797</v>
      </c>
      <c r="G61" s="1">
        <f t="shared" si="4"/>
        <v>7149.2429900000006</v>
      </c>
      <c r="I61" s="18">
        <v>33</v>
      </c>
      <c r="J61" s="18">
        <v>1.2572230791419736</v>
      </c>
      <c r="K61" s="18">
        <v>5.9117840385110254E-2</v>
      </c>
      <c r="L61" s="18"/>
      <c r="M61" s="18"/>
      <c r="N61" s="18"/>
      <c r="O61" s="18"/>
      <c r="P61" s="18"/>
      <c r="Q61" s="18"/>
    </row>
    <row r="62" spans="1:17" x14ac:dyDescent="0.35">
      <c r="A62" s="1">
        <v>6</v>
      </c>
      <c r="B62" s="1">
        <v>1.3298454069836418</v>
      </c>
      <c r="C62" s="1">
        <f t="shared" si="0"/>
        <v>6</v>
      </c>
      <c r="D62" s="1">
        <f t="shared" si="1"/>
        <v>-47.874434651411107</v>
      </c>
      <c r="E62" s="1">
        <f t="shared" si="2"/>
        <v>216</v>
      </c>
      <c r="F62" s="1">
        <f t="shared" si="3"/>
        <v>-1723.4796474507998</v>
      </c>
      <c r="G62" s="1">
        <f t="shared" si="4"/>
        <v>7776</v>
      </c>
      <c r="I62" s="18">
        <v>34</v>
      </c>
      <c r="J62" s="18">
        <v>1.2681195784185071</v>
      </c>
      <c r="K62" s="18">
        <v>9.7316640376007513E-2</v>
      </c>
      <c r="L62" s="18"/>
      <c r="M62" s="18"/>
      <c r="N62" s="18"/>
      <c r="O62" s="18"/>
      <c r="P62" s="18"/>
      <c r="Q62" s="18"/>
    </row>
    <row r="63" spans="1:17" x14ac:dyDescent="0.35">
      <c r="A63" s="1">
        <v>6.1</v>
      </c>
      <c r="B63" s="1">
        <v>1.5297233329291275</v>
      </c>
      <c r="C63" s="1">
        <f t="shared" si="0"/>
        <v>6.1</v>
      </c>
      <c r="D63" s="1">
        <f t="shared" si="1"/>
        <v>-56.921005218292827</v>
      </c>
      <c r="E63" s="1">
        <f t="shared" si="2"/>
        <v>226.98099999999994</v>
      </c>
      <c r="F63" s="1">
        <f t="shared" si="3"/>
        <v>-2118.0306041726758</v>
      </c>
      <c r="G63" s="1">
        <f t="shared" si="4"/>
        <v>8445.9630099999977</v>
      </c>
      <c r="I63" s="18">
        <v>35</v>
      </c>
      <c r="J63" s="18">
        <v>1.29678141403283</v>
      </c>
      <c r="K63" s="18">
        <v>-3.6790714956014936E-2</v>
      </c>
      <c r="L63" s="18"/>
      <c r="M63" s="18"/>
      <c r="N63" s="18"/>
      <c r="O63" s="18"/>
      <c r="P63" s="18"/>
      <c r="Q63" s="18"/>
    </row>
    <row r="64" spans="1:17" x14ac:dyDescent="0.35">
      <c r="A64" s="1">
        <v>6.2</v>
      </c>
      <c r="B64" s="1">
        <v>1.3761892975978165</v>
      </c>
      <c r="C64" s="1">
        <f t="shared" si="0"/>
        <v>6.2</v>
      </c>
      <c r="D64" s="1">
        <f t="shared" si="1"/>
        <v>-52.900716599660072</v>
      </c>
      <c r="E64" s="1">
        <f t="shared" si="2"/>
        <v>238.32800000000003</v>
      </c>
      <c r="F64" s="1">
        <f t="shared" si="3"/>
        <v>-2033.5035460909335</v>
      </c>
      <c r="G64" s="1">
        <f t="shared" si="4"/>
        <v>9161.3283200000023</v>
      </c>
      <c r="I64" s="18">
        <v>36</v>
      </c>
      <c r="J64" s="18">
        <v>1.3030765658399763</v>
      </c>
      <c r="K64" s="18">
        <v>2.7886992623513684E-2</v>
      </c>
      <c r="L64" s="18"/>
      <c r="M64" s="18"/>
      <c r="N64" s="18"/>
      <c r="O64" s="18"/>
      <c r="P64" s="18"/>
      <c r="Q64" s="18"/>
    </row>
    <row r="65" spans="1:17" x14ac:dyDescent="0.35">
      <c r="A65" s="1">
        <v>6.3</v>
      </c>
      <c r="B65" s="1">
        <v>1.5003502496796002</v>
      </c>
      <c r="C65" s="1">
        <f t="shared" si="0"/>
        <v>6.3</v>
      </c>
      <c r="D65" s="1">
        <f t="shared" si="1"/>
        <v>-59.548901409783326</v>
      </c>
      <c r="E65" s="1">
        <f t="shared" si="2"/>
        <v>250.04699999999997</v>
      </c>
      <c r="F65" s="1">
        <f t="shared" si="3"/>
        <v>-2363.4958969543</v>
      </c>
      <c r="G65" s="1">
        <f t="shared" si="4"/>
        <v>9924.365429999998</v>
      </c>
      <c r="I65" s="18">
        <v>37</v>
      </c>
      <c r="J65" s="18">
        <v>1.3119301179123679</v>
      </c>
      <c r="K65" s="18">
        <v>6.0016761031923771E-2</v>
      </c>
      <c r="L65" s="18"/>
      <c r="M65" s="18"/>
      <c r="N65" s="18"/>
      <c r="O65" s="18"/>
      <c r="P65" s="18"/>
      <c r="Q65" s="18"/>
    </row>
    <row r="66" spans="1:17" x14ac:dyDescent="0.35">
      <c r="A66" s="1">
        <v>6.4</v>
      </c>
      <c r="B66" s="1">
        <v>1.4148021811082485</v>
      </c>
      <c r="C66" s="1">
        <f t="shared" si="0"/>
        <v>6.4</v>
      </c>
      <c r="D66" s="1">
        <f t="shared" si="1"/>
        <v>-57.95029733819387</v>
      </c>
      <c r="E66" s="1">
        <f t="shared" si="2"/>
        <v>262.14400000000006</v>
      </c>
      <c r="F66" s="1">
        <f t="shared" si="3"/>
        <v>-2373.6441789724217</v>
      </c>
      <c r="G66" s="1">
        <f t="shared" si="4"/>
        <v>10737.418240000006</v>
      </c>
      <c r="I66" s="18">
        <v>38</v>
      </c>
      <c r="J66" s="18">
        <v>1.3265426530882212</v>
      </c>
      <c r="K66" s="18">
        <v>3.5369221584505395E-2</v>
      </c>
      <c r="L66" s="18"/>
      <c r="M66" s="18"/>
      <c r="N66" s="18"/>
      <c r="O66" s="18"/>
      <c r="P66" s="18"/>
      <c r="Q66" s="18"/>
    </row>
    <row r="67" spans="1:17" x14ac:dyDescent="0.35">
      <c r="A67" s="1">
        <v>6.5</v>
      </c>
      <c r="B67" s="1">
        <v>1.303280218193718</v>
      </c>
      <c r="C67" s="1">
        <f t="shared" ref="C67:C102" si="5">A67</f>
        <v>6.5</v>
      </c>
      <c r="D67" s="1">
        <f t="shared" ref="D67:D102" si="6">-B67*A67^2</f>
        <v>-55.063589218684584</v>
      </c>
      <c r="E67" s="1">
        <f t="shared" ref="E67:E102" si="7">A67^3</f>
        <v>274.625</v>
      </c>
      <c r="F67" s="1">
        <f t="shared" ref="F67:F102" si="8">-B67*A67^4</f>
        <v>-2326.4366444894235</v>
      </c>
      <c r="G67" s="1">
        <f t="shared" ref="G67:G102" si="9">A67^5</f>
        <v>11602.90625</v>
      </c>
      <c r="I67" s="18">
        <v>39</v>
      </c>
      <c r="J67" s="18">
        <v>1.3575605198149319</v>
      </c>
      <c r="K67" s="18">
        <v>-0.13042462634947927</v>
      </c>
      <c r="L67" s="18"/>
      <c r="M67" s="18"/>
      <c r="N67" s="18"/>
      <c r="O67" s="18"/>
      <c r="P67" s="18"/>
      <c r="Q67" s="18"/>
    </row>
    <row r="68" spans="1:17" x14ac:dyDescent="0.35">
      <c r="A68" s="1">
        <v>6.6</v>
      </c>
      <c r="B68" s="1">
        <v>1.3062531660616583</v>
      </c>
      <c r="C68" s="1">
        <f t="shared" si="5"/>
        <v>6.6</v>
      </c>
      <c r="D68" s="1">
        <f t="shared" si="6"/>
        <v>-56.900387913645829</v>
      </c>
      <c r="E68" s="1">
        <f t="shared" si="7"/>
        <v>287.49599999999998</v>
      </c>
      <c r="F68" s="1">
        <f t="shared" si="8"/>
        <v>-2478.5808975184123</v>
      </c>
      <c r="G68" s="1">
        <f t="shared" si="9"/>
        <v>12523.325759999996</v>
      </c>
      <c r="I68" s="18">
        <v>40</v>
      </c>
      <c r="J68" s="18">
        <v>1.3512978578325756</v>
      </c>
      <c r="K68" s="18">
        <v>6.944862136616381E-3</v>
      </c>
      <c r="L68" s="18"/>
      <c r="M68" s="18"/>
      <c r="N68" s="18"/>
      <c r="O68" s="18"/>
      <c r="P68" s="18"/>
      <c r="Q68" s="18"/>
    </row>
    <row r="69" spans="1:17" x14ac:dyDescent="0.35">
      <c r="A69" s="1">
        <v>6.7</v>
      </c>
      <c r="B69" s="1">
        <v>1.3731769091587374</v>
      </c>
      <c r="C69" s="1">
        <f t="shared" si="5"/>
        <v>6.7</v>
      </c>
      <c r="D69" s="1">
        <f t="shared" si="6"/>
        <v>-61.641911452135723</v>
      </c>
      <c r="E69" s="1">
        <f t="shared" si="7"/>
        <v>300.76300000000003</v>
      </c>
      <c r="F69" s="1">
        <f t="shared" si="8"/>
        <v>-2767.1054050863727</v>
      </c>
      <c r="G69" s="1">
        <f t="shared" si="9"/>
        <v>13501.25107</v>
      </c>
      <c r="I69" s="18">
        <v>41</v>
      </c>
      <c r="J69" s="18">
        <v>1.3782731719314896</v>
      </c>
      <c r="K69" s="18">
        <v>-0.13248652291098617</v>
      </c>
      <c r="L69" s="18"/>
      <c r="M69" s="18"/>
      <c r="N69" s="18"/>
      <c r="O69" s="18"/>
      <c r="P69" s="18"/>
      <c r="Q69" s="18"/>
    </row>
    <row r="70" spans="1:17" x14ac:dyDescent="0.35">
      <c r="A70" s="1">
        <v>6.8</v>
      </c>
      <c r="B70" s="1">
        <v>1.5030481895961532</v>
      </c>
      <c r="C70" s="1">
        <f t="shared" si="5"/>
        <v>6.8</v>
      </c>
      <c r="D70" s="1">
        <f t="shared" si="6"/>
        <v>-69.500948286926118</v>
      </c>
      <c r="E70" s="1">
        <f t="shared" si="7"/>
        <v>314.43199999999996</v>
      </c>
      <c r="F70" s="1">
        <f t="shared" si="8"/>
        <v>-3213.7238487874633</v>
      </c>
      <c r="G70" s="1">
        <f t="shared" si="9"/>
        <v>14539.335679999997</v>
      </c>
      <c r="I70" s="18">
        <v>42</v>
      </c>
      <c r="J70" s="18">
        <v>1.3629194701845029</v>
      </c>
      <c r="K70" s="18">
        <v>6.1523787357756765E-2</v>
      </c>
      <c r="L70" s="18"/>
      <c r="M70" s="18"/>
      <c r="N70" s="18"/>
      <c r="O70" s="18"/>
      <c r="P70" s="18"/>
      <c r="Q70" s="18"/>
    </row>
    <row r="71" spans="1:17" x14ac:dyDescent="0.35">
      <c r="A71" s="1">
        <v>6.9</v>
      </c>
      <c r="B71" s="1">
        <v>1.4569396263487175</v>
      </c>
      <c r="C71" s="1">
        <f t="shared" si="5"/>
        <v>6.9</v>
      </c>
      <c r="D71" s="1">
        <f t="shared" si="6"/>
        <v>-69.364895610462455</v>
      </c>
      <c r="E71" s="1">
        <f t="shared" si="7"/>
        <v>328.50900000000007</v>
      </c>
      <c r="F71" s="1">
        <f t="shared" si="8"/>
        <v>-3302.4626800141177</v>
      </c>
      <c r="G71" s="1">
        <f t="shared" si="9"/>
        <v>15640.313490000006</v>
      </c>
      <c r="I71" s="18">
        <v>43</v>
      </c>
      <c r="J71" s="18">
        <v>1.3873181089889788</v>
      </c>
      <c r="K71" s="18">
        <v>-6.6181440115159917E-2</v>
      </c>
      <c r="L71" s="18"/>
      <c r="M71" s="18"/>
      <c r="N71" s="18"/>
      <c r="O71" s="18"/>
      <c r="P71" s="18"/>
      <c r="Q71" s="18"/>
    </row>
    <row r="72" spans="1:17" x14ac:dyDescent="0.35">
      <c r="A72" s="1">
        <v>7</v>
      </c>
      <c r="B72" s="1">
        <v>1.5274976573856076</v>
      </c>
      <c r="C72" s="1">
        <f t="shared" si="5"/>
        <v>7</v>
      </c>
      <c r="D72" s="1">
        <f t="shared" si="6"/>
        <v>-74.847385211894775</v>
      </c>
      <c r="E72" s="1">
        <f t="shared" si="7"/>
        <v>343</v>
      </c>
      <c r="F72" s="1">
        <f t="shared" si="8"/>
        <v>-3667.521875382844</v>
      </c>
      <c r="G72" s="1">
        <f t="shared" si="9"/>
        <v>16807</v>
      </c>
      <c r="I72" s="18">
        <v>44</v>
      </c>
      <c r="J72" s="18">
        <v>1.3849960274409838</v>
      </c>
      <c r="K72" s="18">
        <v>1.166076944294514E-2</v>
      </c>
      <c r="L72" s="18"/>
      <c r="M72" s="18"/>
      <c r="N72" s="18"/>
      <c r="O72" s="18"/>
      <c r="P72" s="18"/>
      <c r="Q72" s="18"/>
    </row>
    <row r="73" spans="1:17" x14ac:dyDescent="0.35">
      <c r="A73" s="1">
        <v>7.1</v>
      </c>
      <c r="B73" s="1">
        <v>1.3479471574097857</v>
      </c>
      <c r="C73" s="1">
        <f t="shared" si="5"/>
        <v>7.1</v>
      </c>
      <c r="D73" s="1">
        <f t="shared" si="6"/>
        <v>-67.950016205027296</v>
      </c>
      <c r="E73" s="1">
        <f t="shared" si="7"/>
        <v>357.91099999999994</v>
      </c>
      <c r="F73" s="1">
        <f t="shared" si="8"/>
        <v>-3425.360316895426</v>
      </c>
      <c r="G73" s="1">
        <f t="shared" si="9"/>
        <v>18042.29351</v>
      </c>
      <c r="I73" s="18">
        <v>45</v>
      </c>
      <c r="J73" s="18">
        <v>1.4111572209370187</v>
      </c>
      <c r="K73" s="18">
        <v>-0.13851935652128788</v>
      </c>
      <c r="L73" s="18"/>
      <c r="M73" s="18"/>
      <c r="N73" s="18"/>
      <c r="O73" s="18"/>
      <c r="P73" s="18"/>
      <c r="Q73" s="18"/>
    </row>
    <row r="74" spans="1:17" x14ac:dyDescent="0.35">
      <c r="A74" s="1">
        <v>7.2</v>
      </c>
      <c r="B74" s="1">
        <v>1.4847923897543807</v>
      </c>
      <c r="C74" s="1">
        <f t="shared" si="5"/>
        <v>7.2</v>
      </c>
      <c r="D74" s="1">
        <f t="shared" si="6"/>
        <v>-76.971637484867102</v>
      </c>
      <c r="E74" s="1">
        <f t="shared" si="7"/>
        <v>373.24800000000005</v>
      </c>
      <c r="F74" s="1">
        <f t="shared" si="8"/>
        <v>-3990.2096872155107</v>
      </c>
      <c r="G74" s="1">
        <f t="shared" si="9"/>
        <v>19349.176320000006</v>
      </c>
      <c r="I74" s="18">
        <v>46</v>
      </c>
      <c r="J74" s="18">
        <v>1.3967119893542255</v>
      </c>
      <c r="K74" s="18">
        <v>2.3970811950341453E-2</v>
      </c>
      <c r="L74" s="18"/>
      <c r="M74" s="18"/>
      <c r="N74" s="18"/>
      <c r="O74" s="18"/>
      <c r="P74" s="18"/>
      <c r="Q74" s="18"/>
    </row>
    <row r="75" spans="1:17" x14ac:dyDescent="0.35">
      <c r="A75" s="1">
        <v>7.3</v>
      </c>
      <c r="B75" s="1">
        <v>1.4010395811345546</v>
      </c>
      <c r="C75" s="1">
        <f t="shared" si="5"/>
        <v>7.3</v>
      </c>
      <c r="D75" s="1">
        <f t="shared" si="6"/>
        <v>-74.661399278660411</v>
      </c>
      <c r="E75" s="1">
        <f t="shared" si="7"/>
        <v>389.017</v>
      </c>
      <c r="F75" s="1">
        <f t="shared" si="8"/>
        <v>-3978.7059675598134</v>
      </c>
      <c r="G75" s="1">
        <f t="shared" si="9"/>
        <v>20730.715929999998</v>
      </c>
      <c r="I75" s="18">
        <v>47</v>
      </c>
      <c r="J75" s="18">
        <v>1.4055979201584419</v>
      </c>
      <c r="K75" s="18">
        <v>-5.4859372382565219E-4</v>
      </c>
      <c r="L75" s="18"/>
      <c r="M75" s="18"/>
      <c r="N75" s="18"/>
      <c r="O75" s="18"/>
      <c r="P75" s="18"/>
      <c r="Q75" s="18"/>
    </row>
    <row r="76" spans="1:17" x14ac:dyDescent="0.35">
      <c r="A76" s="1">
        <v>7.4</v>
      </c>
      <c r="B76" s="1">
        <v>1.5031020145841429</v>
      </c>
      <c r="C76" s="1">
        <f t="shared" si="5"/>
        <v>7.4</v>
      </c>
      <c r="D76" s="1">
        <f t="shared" si="6"/>
        <v>-82.30986631862767</v>
      </c>
      <c r="E76" s="1">
        <f t="shared" si="7"/>
        <v>405.22400000000005</v>
      </c>
      <c r="F76" s="1">
        <f t="shared" si="8"/>
        <v>-4507.2882796080521</v>
      </c>
      <c r="G76" s="1">
        <f t="shared" si="9"/>
        <v>22190.066240000004</v>
      </c>
      <c r="I76" s="18">
        <v>48</v>
      </c>
      <c r="J76" s="18">
        <v>1.4065467746967046</v>
      </c>
      <c r="K76" s="18">
        <v>3.3210711730564002E-2</v>
      </c>
      <c r="L76" s="18"/>
      <c r="M76" s="18"/>
      <c r="N76" s="18"/>
      <c r="O76" s="18"/>
      <c r="P76" s="18"/>
      <c r="Q76" s="18"/>
    </row>
    <row r="77" spans="1:17" x14ac:dyDescent="0.35">
      <c r="A77" s="1">
        <v>7.5</v>
      </c>
      <c r="B77" s="1">
        <v>1.4603621176362278</v>
      </c>
      <c r="C77" s="1">
        <f t="shared" si="5"/>
        <v>7.5</v>
      </c>
      <c r="D77" s="1">
        <f t="shared" si="6"/>
        <v>-82.145369117037816</v>
      </c>
      <c r="E77" s="1">
        <f t="shared" si="7"/>
        <v>421.875</v>
      </c>
      <c r="F77" s="1">
        <f t="shared" si="8"/>
        <v>-4620.6770128333774</v>
      </c>
      <c r="G77" s="1">
        <f t="shared" si="9"/>
        <v>23730.46875</v>
      </c>
      <c r="I77" s="18">
        <v>49</v>
      </c>
      <c r="J77" s="18">
        <v>1.4384303193782852</v>
      </c>
      <c r="K77" s="18">
        <v>-0.18617694306537147</v>
      </c>
      <c r="L77" s="18"/>
      <c r="M77" s="18"/>
      <c r="N77" s="18"/>
      <c r="O77" s="18"/>
      <c r="P77" s="18"/>
      <c r="Q77" s="18"/>
    </row>
    <row r="78" spans="1:17" x14ac:dyDescent="0.35">
      <c r="A78" s="1">
        <v>7.6</v>
      </c>
      <c r="B78" s="1">
        <v>1.5577757576425606</v>
      </c>
      <c r="C78" s="1">
        <f t="shared" si="5"/>
        <v>7.6</v>
      </c>
      <c r="D78" s="1">
        <f t="shared" si="6"/>
        <v>-89.977127761434303</v>
      </c>
      <c r="E78" s="1">
        <f t="shared" si="7"/>
        <v>438.97599999999994</v>
      </c>
      <c r="F78" s="1">
        <f t="shared" si="8"/>
        <v>-5197.078899500445</v>
      </c>
      <c r="G78" s="1">
        <f t="shared" si="9"/>
        <v>25355.25376</v>
      </c>
      <c r="I78" s="18">
        <v>50</v>
      </c>
      <c r="J78" s="18">
        <v>1.4310674090190778</v>
      </c>
      <c r="K78" s="18">
        <v>-9.523592879299958E-2</v>
      </c>
      <c r="L78" s="18"/>
      <c r="M78" s="18"/>
      <c r="N78" s="18"/>
      <c r="O78" s="18"/>
      <c r="P78" s="18"/>
      <c r="Q78" s="18"/>
    </row>
    <row r="79" spans="1:17" x14ac:dyDescent="0.35">
      <c r="A79" s="1">
        <v>7.7</v>
      </c>
      <c r="B79" s="1">
        <v>1.5716501283144217</v>
      </c>
      <c r="C79" s="1">
        <f t="shared" si="5"/>
        <v>7.7</v>
      </c>
      <c r="D79" s="1">
        <f t="shared" si="6"/>
        <v>-93.183136107762081</v>
      </c>
      <c r="E79" s="1">
        <f t="shared" si="7"/>
        <v>456.53300000000007</v>
      </c>
      <c r="F79" s="1">
        <f t="shared" si="8"/>
        <v>-5524.8281398292138</v>
      </c>
      <c r="G79" s="1">
        <f t="shared" si="9"/>
        <v>27067.841570000008</v>
      </c>
      <c r="I79" s="18">
        <v>51</v>
      </c>
      <c r="J79" s="18">
        <v>1.4308937387035663</v>
      </c>
      <c r="K79" s="18">
        <v>-6.5537849222712774E-2</v>
      </c>
      <c r="L79" s="18"/>
      <c r="M79" s="18"/>
      <c r="N79" s="18"/>
      <c r="O79" s="18"/>
      <c r="P79" s="18"/>
      <c r="Q79" s="18"/>
    </row>
    <row r="80" spans="1:17" x14ac:dyDescent="0.35">
      <c r="A80" s="1">
        <v>7.8</v>
      </c>
      <c r="B80" s="1">
        <v>1.3463509222861725</v>
      </c>
      <c r="C80" s="1">
        <f t="shared" si="5"/>
        <v>7.8</v>
      </c>
      <c r="D80" s="1">
        <f t="shared" si="6"/>
        <v>-81.911990111890731</v>
      </c>
      <c r="E80" s="1">
        <f t="shared" si="7"/>
        <v>474.55199999999996</v>
      </c>
      <c r="F80" s="1">
        <f t="shared" si="8"/>
        <v>-4983.5254784074314</v>
      </c>
      <c r="G80" s="1">
        <f t="shared" si="9"/>
        <v>28871.743679999996</v>
      </c>
      <c r="I80" s="18">
        <v>52</v>
      </c>
      <c r="J80" s="18">
        <v>1.4274779723288662</v>
      </c>
      <c r="K80" s="18">
        <v>-1.0298850545690685E-2</v>
      </c>
      <c r="L80" s="18"/>
      <c r="M80" s="18"/>
      <c r="N80" s="18"/>
      <c r="O80" s="18"/>
      <c r="P80" s="18"/>
      <c r="Q80" s="18"/>
    </row>
    <row r="81" spans="1:17" x14ac:dyDescent="0.35">
      <c r="A81" s="1">
        <v>7.9</v>
      </c>
      <c r="B81" s="1">
        <v>1.5543072459609772</v>
      </c>
      <c r="C81" s="1">
        <f t="shared" si="5"/>
        <v>7.9</v>
      </c>
      <c r="D81" s="1">
        <f t="shared" si="6"/>
        <v>-97.004315220424601</v>
      </c>
      <c r="E81" s="1">
        <f t="shared" si="7"/>
        <v>493.03900000000004</v>
      </c>
      <c r="F81" s="1">
        <f t="shared" si="8"/>
        <v>-6054.0393129066997</v>
      </c>
      <c r="G81" s="1">
        <f t="shared" si="9"/>
        <v>30770.563990000006</v>
      </c>
      <c r="I81" s="18">
        <v>53</v>
      </c>
      <c r="J81" s="18">
        <v>1.4239548766480388</v>
      </c>
      <c r="K81" s="18">
        <v>4.5893616510160218E-2</v>
      </c>
      <c r="L81" s="18"/>
      <c r="M81" s="18"/>
      <c r="N81" s="18"/>
      <c r="O81" s="18"/>
      <c r="P81" s="18"/>
      <c r="Q81" s="18"/>
    </row>
    <row r="82" spans="1:17" x14ac:dyDescent="0.35">
      <c r="A82" s="1">
        <v>8</v>
      </c>
      <c r="B82" s="1">
        <v>1.4668289193327231</v>
      </c>
      <c r="C82" s="1">
        <f t="shared" si="5"/>
        <v>8</v>
      </c>
      <c r="D82" s="1">
        <f t="shared" si="6"/>
        <v>-93.877050837294277</v>
      </c>
      <c r="E82" s="1">
        <f t="shared" si="7"/>
        <v>512</v>
      </c>
      <c r="F82" s="1">
        <f t="shared" si="8"/>
        <v>-6008.1312535868337</v>
      </c>
      <c r="G82" s="1">
        <f t="shared" si="9"/>
        <v>32768</v>
      </c>
      <c r="I82" s="18">
        <v>54</v>
      </c>
      <c r="J82" s="18">
        <v>1.4375869119844396</v>
      </c>
      <c r="K82" s="18">
        <v>-6.0581449129200049E-2</v>
      </c>
      <c r="L82" s="18"/>
      <c r="M82" s="18"/>
      <c r="N82" s="18"/>
      <c r="O82" s="18"/>
      <c r="P82" s="18"/>
      <c r="Q82" s="18"/>
    </row>
    <row r="83" spans="1:17" x14ac:dyDescent="0.35">
      <c r="A83" s="1">
        <v>8.1</v>
      </c>
      <c r="B83" s="1">
        <v>1.3198112794451935</v>
      </c>
      <c r="C83" s="1">
        <f t="shared" si="5"/>
        <v>8.1</v>
      </c>
      <c r="D83" s="1">
        <f t="shared" si="6"/>
        <v>-86.592818044399138</v>
      </c>
      <c r="E83" s="1">
        <f t="shared" si="7"/>
        <v>531.44099999999992</v>
      </c>
      <c r="F83" s="1">
        <f t="shared" si="8"/>
        <v>-5681.3547918930281</v>
      </c>
      <c r="G83" s="1">
        <f t="shared" si="9"/>
        <v>34867.844009999993</v>
      </c>
      <c r="I83" s="18">
        <v>55</v>
      </c>
      <c r="J83" s="18">
        <v>1.4355058793009532</v>
      </c>
      <c r="K83" s="18">
        <v>-2.4560153606714596E-2</v>
      </c>
      <c r="L83" s="18"/>
      <c r="M83" s="18"/>
      <c r="N83" s="18"/>
      <c r="O83" s="18"/>
      <c r="P83" s="18"/>
      <c r="Q83" s="18"/>
    </row>
    <row r="84" spans="1:17" x14ac:dyDescent="0.35">
      <c r="A84" s="1">
        <v>8.1999999999999993</v>
      </c>
      <c r="B84" s="1">
        <v>1.4336938757065085</v>
      </c>
      <c r="C84" s="1">
        <f t="shared" si="5"/>
        <v>8.1999999999999993</v>
      </c>
      <c r="D84" s="1">
        <f t="shared" si="6"/>
        <v>-96.401576202505623</v>
      </c>
      <c r="E84" s="1">
        <f t="shared" si="7"/>
        <v>551.36799999999994</v>
      </c>
      <c r="F84" s="1">
        <f t="shared" si="8"/>
        <v>-6482.0419838564776</v>
      </c>
      <c r="G84" s="1">
        <f t="shared" si="9"/>
        <v>37073.984319999989</v>
      </c>
      <c r="I84" s="18">
        <v>56</v>
      </c>
      <c r="J84" s="18">
        <v>1.4449352810546288</v>
      </c>
      <c r="K84" s="18">
        <v>-0.11448396338802169</v>
      </c>
      <c r="L84" s="18"/>
      <c r="M84" s="18"/>
      <c r="N84" s="18"/>
      <c r="O84" s="18"/>
      <c r="P84" s="18"/>
      <c r="Q84" s="18"/>
    </row>
    <row r="85" spans="1:17" x14ac:dyDescent="0.35">
      <c r="A85" s="1">
        <v>8.3000000000000007</v>
      </c>
      <c r="B85" s="1">
        <v>1.5344492248155892</v>
      </c>
      <c r="C85" s="1">
        <f t="shared" si="5"/>
        <v>8.3000000000000007</v>
      </c>
      <c r="D85" s="1">
        <f t="shared" si="6"/>
        <v>-105.70820709754597</v>
      </c>
      <c r="E85" s="1">
        <f t="shared" si="7"/>
        <v>571.78700000000015</v>
      </c>
      <c r="F85" s="1">
        <f t="shared" si="8"/>
        <v>-7282.2383869499436</v>
      </c>
      <c r="G85" s="1">
        <f t="shared" si="9"/>
        <v>39390.406430000025</v>
      </c>
      <c r="I85" s="18">
        <v>57</v>
      </c>
      <c r="J85" s="18">
        <v>1.4471041100845941</v>
      </c>
      <c r="K85" s="18">
        <v>-0.13965783916052965</v>
      </c>
      <c r="L85" s="18"/>
      <c r="M85" s="18"/>
      <c r="N85" s="18"/>
      <c r="O85" s="18"/>
      <c r="P85" s="18"/>
      <c r="Q85" s="18"/>
    </row>
    <row r="86" spans="1:17" x14ac:dyDescent="0.35">
      <c r="A86" s="1">
        <v>8.4</v>
      </c>
      <c r="B86" s="1">
        <v>1.5555346367246736</v>
      </c>
      <c r="C86" s="1">
        <f t="shared" si="5"/>
        <v>8.4</v>
      </c>
      <c r="D86" s="1">
        <f t="shared" si="6"/>
        <v>-109.75852396729297</v>
      </c>
      <c r="E86" s="1">
        <f t="shared" si="7"/>
        <v>592.70400000000006</v>
      </c>
      <c r="F86" s="1">
        <f t="shared" si="8"/>
        <v>-7744.5614511321919</v>
      </c>
      <c r="G86" s="1">
        <f t="shared" si="9"/>
        <v>41821.194240000004</v>
      </c>
      <c r="I86" s="18">
        <v>58</v>
      </c>
      <c r="J86" s="18">
        <v>1.4405558701499181</v>
      </c>
      <c r="K86" s="18">
        <v>-5.9046736672718536E-2</v>
      </c>
      <c r="L86" s="18"/>
      <c r="M86" s="18"/>
      <c r="N86" s="18"/>
      <c r="O86" s="18"/>
      <c r="P86" s="18"/>
      <c r="Q86" s="18"/>
    </row>
    <row r="87" spans="1:17" x14ac:dyDescent="0.35">
      <c r="A87" s="1">
        <v>8.5</v>
      </c>
      <c r="B87" s="1">
        <v>1.4611091656593103</v>
      </c>
      <c r="C87" s="1">
        <f t="shared" si="5"/>
        <v>8.5</v>
      </c>
      <c r="D87" s="1">
        <f t="shared" si="6"/>
        <v>-105.56513721888517</v>
      </c>
      <c r="E87" s="1">
        <f t="shared" si="7"/>
        <v>614.125</v>
      </c>
      <c r="F87" s="1">
        <f t="shared" si="8"/>
        <v>-7627.0811640644533</v>
      </c>
      <c r="G87" s="1">
        <f t="shared" si="9"/>
        <v>44370.53125</v>
      </c>
      <c r="I87" s="18">
        <v>59</v>
      </c>
      <c r="J87" s="18">
        <v>1.4314256944194088</v>
      </c>
      <c r="K87" s="18">
        <v>8.2203228494351688E-2</v>
      </c>
      <c r="L87" s="18"/>
      <c r="M87" s="18"/>
      <c r="N87" s="18"/>
      <c r="O87" s="18"/>
      <c r="P87" s="18"/>
      <c r="Q87" s="18"/>
    </row>
    <row r="88" spans="1:17" x14ac:dyDescent="0.35">
      <c r="A88" s="1">
        <v>8.6</v>
      </c>
      <c r="B88" s="1">
        <v>1.5285282009690104</v>
      </c>
      <c r="C88" s="1">
        <f t="shared" si="5"/>
        <v>8.6</v>
      </c>
      <c r="D88" s="1">
        <f t="shared" si="6"/>
        <v>-113.049945743668</v>
      </c>
      <c r="E88" s="1">
        <f t="shared" si="7"/>
        <v>636.05599999999993</v>
      </c>
      <c r="F88" s="1">
        <f t="shared" si="8"/>
        <v>-8361.173987201686</v>
      </c>
      <c r="G88" s="1">
        <f t="shared" si="9"/>
        <v>47042.701759999996</v>
      </c>
      <c r="I88" s="18">
        <v>60</v>
      </c>
      <c r="J88" s="18">
        <v>1.4415609842230901</v>
      </c>
      <c r="K88" s="18">
        <v>-0.10067576713334625</v>
      </c>
      <c r="L88" s="18"/>
      <c r="M88" s="18"/>
      <c r="N88" s="18"/>
      <c r="O88" s="18"/>
      <c r="P88" s="18"/>
      <c r="Q88" s="18"/>
    </row>
    <row r="89" spans="1:17" x14ac:dyDescent="0.35">
      <c r="A89" s="1">
        <v>8.6999999999999993</v>
      </c>
      <c r="B89" s="1">
        <v>1.3882423670339787</v>
      </c>
      <c r="C89" s="1">
        <f t="shared" si="5"/>
        <v>8.6999999999999993</v>
      </c>
      <c r="D89" s="1">
        <f t="shared" si="6"/>
        <v>-105.07606476080183</v>
      </c>
      <c r="E89" s="1">
        <f t="shared" si="7"/>
        <v>658.50299999999982</v>
      </c>
      <c r="F89" s="1">
        <f t="shared" si="8"/>
        <v>-7953.2073417450883</v>
      </c>
      <c r="G89" s="1">
        <f t="shared" si="9"/>
        <v>49842.09206999997</v>
      </c>
      <c r="I89" s="18">
        <v>61</v>
      </c>
      <c r="J89" s="18">
        <v>1.440155564819747</v>
      </c>
      <c r="K89" s="18">
        <v>-0.1103101578361052</v>
      </c>
      <c r="L89" s="18"/>
      <c r="M89" s="18"/>
      <c r="N89" s="18"/>
      <c r="O89" s="18"/>
      <c r="P89" s="18"/>
      <c r="Q89" s="18"/>
    </row>
    <row r="90" spans="1:17" x14ac:dyDescent="0.35">
      <c r="A90" s="1">
        <v>8.8000000000000007</v>
      </c>
      <c r="B90" s="1">
        <v>1.5230713444462547</v>
      </c>
      <c r="C90" s="1">
        <f t="shared" si="5"/>
        <v>8.8000000000000007</v>
      </c>
      <c r="D90" s="1">
        <f t="shared" si="6"/>
        <v>-117.94664491391798</v>
      </c>
      <c r="E90" s="1">
        <f t="shared" si="7"/>
        <v>681.47200000000021</v>
      </c>
      <c r="F90" s="1">
        <f t="shared" si="8"/>
        <v>-9133.7881821338087</v>
      </c>
      <c r="G90" s="1">
        <f t="shared" si="9"/>
        <v>52773.191680000018</v>
      </c>
      <c r="I90" s="18">
        <v>62</v>
      </c>
      <c r="J90" s="18">
        <v>1.4334194045970661</v>
      </c>
      <c r="K90" s="18">
        <v>9.6303928332061473E-2</v>
      </c>
      <c r="L90" s="18"/>
      <c r="M90" s="18"/>
      <c r="N90" s="18"/>
      <c r="O90" s="18"/>
      <c r="P90" s="18"/>
      <c r="Q90" s="18"/>
    </row>
    <row r="91" spans="1:17" x14ac:dyDescent="0.35">
      <c r="A91" s="1">
        <v>8.9</v>
      </c>
      <c r="B91" s="1">
        <v>1.5355970392562028</v>
      </c>
      <c r="C91" s="1">
        <f t="shared" si="5"/>
        <v>8.9</v>
      </c>
      <c r="D91" s="1">
        <f t="shared" si="6"/>
        <v>-121.63464147948383</v>
      </c>
      <c r="E91" s="1">
        <f t="shared" si="7"/>
        <v>704.96900000000005</v>
      </c>
      <c r="F91" s="1">
        <f t="shared" si="8"/>
        <v>-9634.6799515899165</v>
      </c>
      <c r="G91" s="1">
        <f t="shared" si="9"/>
        <v>55840.59449000001</v>
      </c>
      <c r="I91" s="18">
        <v>63</v>
      </c>
      <c r="J91" s="18">
        <v>1.4346271470802694</v>
      </c>
      <c r="K91" s="18">
        <v>-5.8437849482452897E-2</v>
      </c>
      <c r="L91" s="18"/>
      <c r="M91" s="18"/>
      <c r="N91" s="18"/>
      <c r="O91" s="18"/>
      <c r="P91" s="18"/>
      <c r="Q91" s="18"/>
    </row>
    <row r="92" spans="1:17" x14ac:dyDescent="0.35">
      <c r="A92" s="1">
        <v>9</v>
      </c>
      <c r="B92" s="1">
        <v>1.4383745970633042</v>
      </c>
      <c r="C92" s="1">
        <f t="shared" si="5"/>
        <v>9</v>
      </c>
      <c r="D92" s="1">
        <f t="shared" si="6"/>
        <v>-116.50834236212764</v>
      </c>
      <c r="E92" s="1">
        <f t="shared" si="7"/>
        <v>729</v>
      </c>
      <c r="F92" s="1">
        <f t="shared" si="8"/>
        <v>-9437.1757313323378</v>
      </c>
      <c r="G92" s="1">
        <f t="shared" si="9"/>
        <v>59049</v>
      </c>
      <c r="I92" s="18">
        <v>64</v>
      </c>
      <c r="J92" s="18">
        <v>1.4341522519916765</v>
      </c>
      <c r="K92" s="18">
        <v>6.6197997687923671E-2</v>
      </c>
      <c r="L92" s="18"/>
      <c r="M92" s="18"/>
      <c r="N92" s="18"/>
      <c r="O92" s="18"/>
      <c r="P92" s="18"/>
      <c r="Q92" s="18"/>
    </row>
    <row r="93" spans="1:17" x14ac:dyDescent="0.35">
      <c r="A93" s="1">
        <v>9.1</v>
      </c>
      <c r="B93" s="1">
        <v>1.449055316177366</v>
      </c>
      <c r="C93" s="1">
        <f t="shared" si="5"/>
        <v>9.1</v>
      </c>
      <c r="D93" s="1">
        <f t="shared" si="6"/>
        <v>-119.99627073264766</v>
      </c>
      <c r="E93" s="1">
        <f t="shared" si="7"/>
        <v>753.57099999999991</v>
      </c>
      <c r="F93" s="1">
        <f t="shared" si="8"/>
        <v>-9936.891179370552</v>
      </c>
      <c r="G93" s="1">
        <f t="shared" si="9"/>
        <v>62403.214509999983</v>
      </c>
      <c r="I93" s="18">
        <v>65</v>
      </c>
      <c r="J93" s="18">
        <v>1.4308424976007994</v>
      </c>
      <c r="K93" s="18">
        <v>-1.6040316492550888E-2</v>
      </c>
      <c r="L93" s="18"/>
      <c r="M93" s="18"/>
      <c r="N93" s="18"/>
      <c r="O93" s="18"/>
      <c r="P93" s="18"/>
      <c r="Q93" s="18"/>
    </row>
    <row r="94" spans="1:17" x14ac:dyDescent="0.35">
      <c r="A94" s="1">
        <v>9.1999999999999993</v>
      </c>
      <c r="B94" s="1">
        <v>1.5821340044151369</v>
      </c>
      <c r="C94" s="1">
        <f t="shared" si="5"/>
        <v>9.1999999999999993</v>
      </c>
      <c r="D94" s="1">
        <f t="shared" si="6"/>
        <v>-133.91182213369717</v>
      </c>
      <c r="E94" s="1">
        <f t="shared" si="7"/>
        <v>778.68799999999976</v>
      </c>
      <c r="F94" s="1">
        <f t="shared" si="8"/>
        <v>-11334.296625396126</v>
      </c>
      <c r="G94" s="1">
        <f t="shared" si="9"/>
        <v>65908.152319999979</v>
      </c>
      <c r="I94" s="18">
        <v>66</v>
      </c>
      <c r="J94" s="18">
        <v>1.4220330112025565</v>
      </c>
      <c r="K94" s="18">
        <v>-0.11875279300883856</v>
      </c>
      <c r="L94" s="18"/>
      <c r="M94" s="18"/>
      <c r="N94" s="18"/>
      <c r="O94" s="18"/>
      <c r="P94" s="18"/>
      <c r="Q94" s="18"/>
    </row>
    <row r="95" spans="1:17" x14ac:dyDescent="0.35">
      <c r="A95" s="1">
        <v>9.3000000000000007</v>
      </c>
      <c r="B95" s="1">
        <v>1.607984167173887</v>
      </c>
      <c r="C95" s="1">
        <f t="shared" si="5"/>
        <v>9.3000000000000007</v>
      </c>
      <c r="D95" s="1">
        <f t="shared" si="6"/>
        <v>-139.07455061886949</v>
      </c>
      <c r="E95" s="1">
        <f t="shared" si="7"/>
        <v>804.3570000000002</v>
      </c>
      <c r="F95" s="1">
        <f t="shared" si="8"/>
        <v>-12028.557883026024</v>
      </c>
      <c r="G95" s="1">
        <f t="shared" si="9"/>
        <v>69568.836930000019</v>
      </c>
      <c r="I95" s="18">
        <v>67</v>
      </c>
      <c r="J95" s="18">
        <v>1.4171618359683489</v>
      </c>
      <c r="K95" s="18">
        <v>-0.11090866990669057</v>
      </c>
      <c r="L95" s="18"/>
      <c r="M95" s="18"/>
      <c r="N95" s="18"/>
      <c r="O95" s="18"/>
      <c r="P95" s="18"/>
      <c r="Q95" s="18"/>
    </row>
    <row r="96" spans="1:17" x14ac:dyDescent="0.35">
      <c r="A96" s="1">
        <v>9.4</v>
      </c>
      <c r="B96" s="1">
        <v>1.387374894809261</v>
      </c>
      <c r="C96" s="1">
        <f t="shared" si="5"/>
        <v>9.4</v>
      </c>
      <c r="D96" s="1">
        <f t="shared" si="6"/>
        <v>-122.58844570534632</v>
      </c>
      <c r="E96" s="1">
        <f t="shared" si="7"/>
        <v>830.58400000000017</v>
      </c>
      <c r="F96" s="1">
        <f t="shared" si="8"/>
        <v>-10831.915062524404</v>
      </c>
      <c r="G96" s="1">
        <f t="shared" si="9"/>
        <v>73390.402240000025</v>
      </c>
      <c r="I96" s="18">
        <v>68</v>
      </c>
      <c r="J96" s="18">
        <v>1.4190629103485191</v>
      </c>
      <c r="K96" s="18">
        <v>-4.58860011897817E-2</v>
      </c>
      <c r="L96" s="18"/>
      <c r="M96" s="18"/>
      <c r="N96" s="18"/>
      <c r="O96" s="18"/>
      <c r="P96" s="18"/>
      <c r="Q96" s="18"/>
    </row>
    <row r="97" spans="1:17" x14ac:dyDescent="0.35">
      <c r="A97" s="1">
        <v>9.5</v>
      </c>
      <c r="B97" s="1">
        <v>1.5860430260726999</v>
      </c>
      <c r="C97" s="1">
        <f t="shared" si="5"/>
        <v>9.5</v>
      </c>
      <c r="D97" s="1">
        <f t="shared" si="6"/>
        <v>-143.14038310306117</v>
      </c>
      <c r="E97" s="1">
        <f t="shared" si="7"/>
        <v>857.375</v>
      </c>
      <c r="F97" s="1">
        <f t="shared" si="8"/>
        <v>-12918.41957505127</v>
      </c>
      <c r="G97" s="1">
        <f t="shared" si="9"/>
        <v>77378.09375</v>
      </c>
      <c r="I97" s="18">
        <v>69</v>
      </c>
      <c r="J97" s="18">
        <v>1.4329673794727127</v>
      </c>
      <c r="K97" s="18">
        <v>7.0080810123440473E-2</v>
      </c>
      <c r="L97" s="18"/>
      <c r="M97" s="18"/>
      <c r="N97" s="18"/>
      <c r="O97" s="18"/>
      <c r="P97" s="18"/>
      <c r="Q97" s="18"/>
    </row>
    <row r="98" spans="1:17" x14ac:dyDescent="0.35">
      <c r="A98" s="1">
        <v>9.6</v>
      </c>
      <c r="B98" s="1">
        <v>1.5159484458599262</v>
      </c>
      <c r="C98" s="1">
        <f t="shared" si="5"/>
        <v>9.6</v>
      </c>
      <c r="D98" s="1">
        <f t="shared" si="6"/>
        <v>-139.70980877045079</v>
      </c>
      <c r="E98" s="1">
        <f t="shared" si="7"/>
        <v>884.73599999999999</v>
      </c>
      <c r="F98" s="1">
        <f t="shared" si="8"/>
        <v>-12875.655976284745</v>
      </c>
      <c r="G98" s="1">
        <f t="shared" si="9"/>
        <v>81537.269759999996</v>
      </c>
      <c r="I98" s="18">
        <v>70</v>
      </c>
      <c r="J98" s="18">
        <v>1.4250011090659935</v>
      </c>
      <c r="K98" s="18">
        <v>3.193851728272401E-2</v>
      </c>
      <c r="L98" s="18"/>
      <c r="M98" s="18"/>
      <c r="N98" s="18"/>
      <c r="O98" s="18"/>
      <c r="P98" s="18"/>
      <c r="Q98" s="18"/>
    </row>
    <row r="99" spans="1:17" x14ac:dyDescent="0.35">
      <c r="A99" s="1">
        <v>9.6999999999999993</v>
      </c>
      <c r="B99" s="1">
        <v>1.4500234560333352</v>
      </c>
      <c r="C99" s="1">
        <f t="shared" si="5"/>
        <v>9.6999999999999993</v>
      </c>
      <c r="D99" s="1">
        <f t="shared" si="6"/>
        <v>-136.4327069781765</v>
      </c>
      <c r="E99" s="1">
        <f t="shared" si="7"/>
        <v>912.67299999999977</v>
      </c>
      <c r="F99" s="1">
        <f t="shared" si="8"/>
        <v>-12836.953399576623</v>
      </c>
      <c r="G99" s="1">
        <f t="shared" si="9"/>
        <v>85873.402569999962</v>
      </c>
      <c r="I99" s="18">
        <v>71</v>
      </c>
      <c r="J99" s="18">
        <v>1.4373511464819875</v>
      </c>
      <c r="K99" s="18">
        <v>9.0146510903620136E-2</v>
      </c>
      <c r="L99" s="18"/>
      <c r="M99" s="18"/>
      <c r="N99" s="18"/>
      <c r="O99" s="18"/>
      <c r="P99" s="18"/>
      <c r="Q99" s="18"/>
    </row>
    <row r="100" spans="1:17" x14ac:dyDescent="0.35">
      <c r="A100" s="1">
        <v>9.8000000000000007</v>
      </c>
      <c r="B100" s="1">
        <v>1.4636827062613416</v>
      </c>
      <c r="C100" s="1">
        <f t="shared" si="5"/>
        <v>9.8000000000000007</v>
      </c>
      <c r="D100" s="1">
        <f t="shared" si="6"/>
        <v>-140.57208710933926</v>
      </c>
      <c r="E100" s="1">
        <f t="shared" si="7"/>
        <v>941.19200000000023</v>
      </c>
      <c r="F100" s="1">
        <f t="shared" si="8"/>
        <v>-13500.543245980945</v>
      </c>
      <c r="G100" s="1">
        <f t="shared" si="9"/>
        <v>90392.079680000039</v>
      </c>
      <c r="I100" s="18">
        <v>72</v>
      </c>
      <c r="J100" s="18">
        <v>1.3964145979303533</v>
      </c>
      <c r="K100" s="18">
        <v>-4.8467440520567617E-2</v>
      </c>
      <c r="L100" s="18"/>
      <c r="M100" s="18"/>
      <c r="N100" s="18"/>
      <c r="O100" s="18"/>
      <c r="P100" s="18"/>
      <c r="Q100" s="18"/>
    </row>
    <row r="101" spans="1:17" x14ac:dyDescent="0.35">
      <c r="A101" s="1">
        <v>9.9</v>
      </c>
      <c r="B101" s="1">
        <v>1.3474790754380976</v>
      </c>
      <c r="C101" s="1">
        <f t="shared" si="5"/>
        <v>9.9</v>
      </c>
      <c r="D101" s="1">
        <f t="shared" si="6"/>
        <v>-132.06642418368796</v>
      </c>
      <c r="E101" s="1">
        <f t="shared" si="7"/>
        <v>970.29900000000009</v>
      </c>
      <c r="F101" s="1">
        <f t="shared" si="8"/>
        <v>-12943.830234243256</v>
      </c>
      <c r="G101" s="1">
        <f t="shared" si="9"/>
        <v>95099.004990000001</v>
      </c>
      <c r="I101" s="18">
        <v>73</v>
      </c>
      <c r="J101" s="18">
        <v>1.4275821615079072</v>
      </c>
      <c r="K101" s="18">
        <v>5.7210228246473482E-2</v>
      </c>
      <c r="L101" s="18"/>
      <c r="M101" s="18"/>
      <c r="N101" s="18"/>
      <c r="O101" s="18"/>
      <c r="P101" s="18"/>
      <c r="Q101" s="18"/>
    </row>
    <row r="102" spans="1:17" x14ac:dyDescent="0.35">
      <c r="A102" s="1">
        <v>10</v>
      </c>
      <c r="B102" s="1">
        <v>1.3383902412632762</v>
      </c>
      <c r="C102" s="1">
        <f t="shared" si="5"/>
        <v>10</v>
      </c>
      <c r="D102" s="1">
        <f t="shared" si="6"/>
        <v>-133.83902412632762</v>
      </c>
      <c r="E102" s="1">
        <f t="shared" si="7"/>
        <v>1000</v>
      </c>
      <c r="F102" s="1">
        <f t="shared" si="8"/>
        <v>-13383.902412632762</v>
      </c>
      <c r="G102" s="1">
        <f t="shared" si="9"/>
        <v>100000</v>
      </c>
      <c r="I102" s="18">
        <v>74</v>
      </c>
      <c r="J102" s="18">
        <v>1.401544296031644</v>
      </c>
      <c r="K102" s="18">
        <v>-5.0471489708936446E-4</v>
      </c>
      <c r="L102" s="18"/>
      <c r="M102" s="18"/>
      <c r="N102" s="18"/>
      <c r="O102" s="18"/>
      <c r="P102" s="18"/>
      <c r="Q102" s="18"/>
    </row>
    <row r="103" spans="1:17" x14ac:dyDescent="0.35">
      <c r="I103" s="18">
        <v>75</v>
      </c>
      <c r="J103" s="18">
        <v>1.4331985256488027</v>
      </c>
      <c r="K103" s="18">
        <v>6.9903488935340263E-2</v>
      </c>
      <c r="L103" s="18"/>
      <c r="M103" s="18"/>
      <c r="N103" s="18"/>
      <c r="O103" s="18"/>
      <c r="P103" s="18"/>
      <c r="Q103" s="18"/>
    </row>
    <row r="104" spans="1:17" x14ac:dyDescent="0.35">
      <c r="I104" s="18">
        <v>76</v>
      </c>
      <c r="J104" s="18">
        <v>1.4173503026817085</v>
      </c>
      <c r="K104" s="18">
        <v>4.3011814954519334E-2</v>
      </c>
      <c r="L104" s="18"/>
      <c r="M104" s="18"/>
      <c r="N104" s="18"/>
      <c r="O104" s="18"/>
      <c r="P104" s="18"/>
      <c r="Q104" s="18"/>
    </row>
    <row r="105" spans="1:17" x14ac:dyDescent="0.35">
      <c r="I105" s="18">
        <v>77</v>
      </c>
      <c r="J105" s="18">
        <v>1.4586016809658586</v>
      </c>
      <c r="K105" s="18">
        <v>9.9174076676701972E-2</v>
      </c>
      <c r="L105" s="18"/>
      <c r="M105" s="18"/>
      <c r="N105" s="18"/>
      <c r="O105" s="18"/>
      <c r="P105" s="18"/>
      <c r="Q105" s="18"/>
    </row>
    <row r="106" spans="1:17" x14ac:dyDescent="0.35">
      <c r="I106" s="18">
        <v>78</v>
      </c>
      <c r="J106" s="18">
        <v>1.4691944928354581</v>
      </c>
      <c r="K106" s="18">
        <v>0.10245563547896364</v>
      </c>
      <c r="L106" s="18"/>
      <c r="M106" s="18"/>
      <c r="N106" s="18"/>
      <c r="O106" s="18"/>
      <c r="P106" s="18"/>
      <c r="Q106" s="18"/>
    </row>
    <row r="107" spans="1:17" x14ac:dyDescent="0.35">
      <c r="I107" s="18">
        <v>79</v>
      </c>
      <c r="J107" s="18">
        <v>1.3551351047522262</v>
      </c>
      <c r="K107" s="18">
        <v>-8.7841824660537249E-3</v>
      </c>
      <c r="L107" s="18"/>
      <c r="M107" s="18"/>
      <c r="N107" s="18"/>
      <c r="O107" s="18"/>
      <c r="P107" s="18"/>
      <c r="Q107" s="18"/>
    </row>
    <row r="108" spans="1:17" x14ac:dyDescent="0.35">
      <c r="I108" s="18">
        <v>80</v>
      </c>
      <c r="J108" s="18">
        <v>1.4699920812280491</v>
      </c>
      <c r="K108" s="18">
        <v>8.4315164732928105E-2</v>
      </c>
      <c r="L108" s="18"/>
      <c r="M108" s="18"/>
      <c r="N108" s="18"/>
      <c r="O108" s="18"/>
      <c r="P108" s="18"/>
      <c r="Q108" s="18"/>
    </row>
    <row r="109" spans="1:17" x14ac:dyDescent="0.35">
      <c r="I109" s="18">
        <v>81</v>
      </c>
      <c r="J109" s="18">
        <v>1.4197899940814023</v>
      </c>
      <c r="K109" s="18">
        <v>4.7038925251320807E-2</v>
      </c>
      <c r="L109" s="18"/>
      <c r="M109" s="18"/>
      <c r="N109" s="18"/>
      <c r="O109" s="18"/>
      <c r="P109" s="18"/>
      <c r="Q109" s="18"/>
    </row>
    <row r="110" spans="1:17" x14ac:dyDescent="0.35">
      <c r="I110" s="18">
        <v>82</v>
      </c>
      <c r="J110" s="18">
        <v>1.3188951295061149</v>
      </c>
      <c r="K110" s="18">
        <v>9.1614993907862541E-4</v>
      </c>
      <c r="L110" s="18"/>
      <c r="M110" s="18"/>
      <c r="N110" s="18"/>
      <c r="O110" s="18"/>
      <c r="P110" s="18"/>
      <c r="Q110" s="18"/>
    </row>
    <row r="111" spans="1:17" x14ac:dyDescent="0.35">
      <c r="I111" s="18">
        <v>83</v>
      </c>
      <c r="J111" s="18">
        <v>1.3973405070312397</v>
      </c>
      <c r="K111" s="18">
        <v>3.6353368675268838E-2</v>
      </c>
      <c r="L111" s="18"/>
      <c r="M111" s="18"/>
      <c r="N111" s="18"/>
      <c r="O111" s="18"/>
      <c r="P111" s="18"/>
      <c r="Q111" s="18"/>
    </row>
    <row r="112" spans="1:17" x14ac:dyDescent="0.35">
      <c r="I112" s="18">
        <v>84</v>
      </c>
      <c r="J112" s="18">
        <v>1.4794937090745832</v>
      </c>
      <c r="K112" s="18">
        <v>5.4955515741005989E-2</v>
      </c>
      <c r="L112" s="18"/>
      <c r="M112" s="18"/>
      <c r="N112" s="18"/>
      <c r="O112" s="18"/>
      <c r="P112" s="18"/>
      <c r="Q112" s="18"/>
    </row>
    <row r="113" spans="9:17" x14ac:dyDescent="0.35">
      <c r="I113" s="18">
        <v>85</v>
      </c>
      <c r="J113" s="18">
        <v>1.505049262214325</v>
      </c>
      <c r="K113" s="18">
        <v>5.0485374510348624E-2</v>
      </c>
      <c r="L113" s="18"/>
      <c r="M113" s="18"/>
      <c r="N113" s="18"/>
      <c r="O113" s="18"/>
      <c r="P113" s="18"/>
      <c r="Q113" s="18"/>
    </row>
    <row r="114" spans="9:17" x14ac:dyDescent="0.35">
      <c r="I114" s="18">
        <v>86</v>
      </c>
      <c r="J114" s="18">
        <v>1.4243412811549034</v>
      </c>
      <c r="K114" s="18">
        <v>3.6767884504406823E-2</v>
      </c>
      <c r="L114" s="18"/>
      <c r="M114" s="18"/>
      <c r="N114" s="18"/>
      <c r="O114" s="18"/>
      <c r="P114" s="18"/>
      <c r="Q114" s="18"/>
    </row>
    <row r="115" spans="9:17" x14ac:dyDescent="0.35">
      <c r="I115" s="18">
        <v>87</v>
      </c>
      <c r="J115" s="18">
        <v>1.4965935512889734</v>
      </c>
      <c r="K115" s="18">
        <v>3.1934649680037008E-2</v>
      </c>
      <c r="L115" s="18"/>
      <c r="M115" s="18"/>
      <c r="N115" s="18"/>
      <c r="O115" s="18"/>
      <c r="P115" s="18"/>
      <c r="Q115" s="18"/>
    </row>
    <row r="116" spans="9:17" x14ac:dyDescent="0.35">
      <c r="I116" s="18">
        <v>88</v>
      </c>
      <c r="J116" s="18">
        <v>1.3513078760441752</v>
      </c>
      <c r="K116" s="18">
        <v>3.6934490989803503E-2</v>
      </c>
      <c r="L116" s="18"/>
      <c r="M116" s="18"/>
      <c r="N116" s="18"/>
      <c r="O116" s="18"/>
      <c r="P116" s="18"/>
      <c r="Q116" s="18"/>
    </row>
    <row r="117" spans="9:17" x14ac:dyDescent="0.35">
      <c r="I117" s="18">
        <v>89</v>
      </c>
      <c r="J117" s="18">
        <v>1.5088869292599156</v>
      </c>
      <c r="K117" s="18">
        <v>1.4184415186339061E-2</v>
      </c>
      <c r="L117" s="18"/>
      <c r="M117" s="18"/>
      <c r="N117" s="18"/>
      <c r="O117" s="18"/>
      <c r="P117" s="18"/>
      <c r="Q117" s="18"/>
    </row>
    <row r="118" spans="9:17" x14ac:dyDescent="0.35">
      <c r="I118" s="18">
        <v>90</v>
      </c>
      <c r="J118" s="18">
        <v>1.5349447511367433</v>
      </c>
      <c r="K118" s="18">
        <v>6.5228811945949872E-4</v>
      </c>
      <c r="L118" s="18"/>
      <c r="M118" s="18"/>
      <c r="N118" s="18"/>
      <c r="O118" s="18"/>
      <c r="P118" s="18"/>
      <c r="Q118" s="18"/>
    </row>
    <row r="119" spans="9:17" x14ac:dyDescent="0.35">
      <c r="I119" s="18">
        <v>91</v>
      </c>
      <c r="J119" s="18">
        <v>1.416471429238499</v>
      </c>
      <c r="K119" s="18">
        <v>2.190316782480517E-2</v>
      </c>
      <c r="L119" s="18"/>
      <c r="M119" s="18"/>
      <c r="N119" s="18"/>
      <c r="O119" s="18"/>
      <c r="P119" s="18"/>
      <c r="Q119" s="18"/>
    </row>
    <row r="120" spans="9:17" x14ac:dyDescent="0.35">
      <c r="I120" s="18">
        <v>92</v>
      </c>
      <c r="J120" s="18">
        <v>1.4364909836816608</v>
      </c>
      <c r="K120" s="18">
        <v>1.256433249570521E-2</v>
      </c>
      <c r="L120" s="18"/>
      <c r="M120" s="18"/>
      <c r="N120" s="18"/>
      <c r="O120" s="18"/>
      <c r="P120" s="18"/>
      <c r="Q120" s="18"/>
    </row>
    <row r="121" spans="9:17" x14ac:dyDescent="0.35">
      <c r="I121" s="18">
        <v>93</v>
      </c>
      <c r="J121" s="18">
        <v>1.6460581457266548</v>
      </c>
      <c r="K121" s="18">
        <v>-6.3924141311517912E-2</v>
      </c>
      <c r="L121" s="18"/>
      <c r="M121" s="18"/>
      <c r="N121" s="18"/>
      <c r="O121" s="18"/>
      <c r="P121" s="18"/>
      <c r="Q121" s="18"/>
    </row>
    <row r="122" spans="9:17" x14ac:dyDescent="0.35">
      <c r="I122" s="18">
        <v>94</v>
      </c>
      <c r="J122" s="18">
        <v>1.7080475023835942</v>
      </c>
      <c r="K122" s="18">
        <v>-0.10006333520970712</v>
      </c>
      <c r="L122" s="18"/>
      <c r="M122" s="18"/>
      <c r="N122" s="18"/>
      <c r="O122" s="18"/>
      <c r="P122" s="18"/>
      <c r="Q122" s="18"/>
    </row>
    <row r="123" spans="9:17" x14ac:dyDescent="0.35">
      <c r="I123" s="18">
        <v>95</v>
      </c>
      <c r="J123" s="18">
        <v>1.3520401556989277</v>
      </c>
      <c r="K123" s="18">
        <v>3.5334739110333357E-2</v>
      </c>
      <c r="L123" s="18"/>
      <c r="M123" s="18"/>
      <c r="N123" s="18"/>
      <c r="O123" s="18"/>
      <c r="P123" s="18"/>
      <c r="Q123" s="18"/>
    </row>
    <row r="124" spans="9:17" x14ac:dyDescent="0.35">
      <c r="I124" s="18">
        <v>96</v>
      </c>
      <c r="J124" s="18">
        <v>1.7174683608120864</v>
      </c>
      <c r="K124" s="18">
        <v>-0.13142533473938656</v>
      </c>
      <c r="L124" s="18"/>
      <c r="M124" s="18"/>
      <c r="N124" s="18"/>
      <c r="O124" s="18"/>
      <c r="P124" s="18"/>
      <c r="Q124" s="18"/>
    </row>
    <row r="125" spans="9:17" x14ac:dyDescent="0.35">
      <c r="I125" s="18">
        <v>97</v>
      </c>
      <c r="J125" s="18">
        <v>1.6066133328116083</v>
      </c>
      <c r="K125" s="18">
        <v>-9.0664886951682178E-2</v>
      </c>
      <c r="L125" s="18"/>
      <c r="M125" s="18"/>
      <c r="N125" s="18"/>
      <c r="O125" s="18"/>
      <c r="P125" s="18"/>
      <c r="Q125" s="18"/>
    </row>
    <row r="126" spans="9:17" x14ac:dyDescent="0.35">
      <c r="I126" s="18">
        <v>98</v>
      </c>
      <c r="J126" s="18">
        <v>1.4901557470875666</v>
      </c>
      <c r="K126" s="18">
        <v>-4.0132291054231439E-2</v>
      </c>
      <c r="L126" s="18"/>
      <c r="M126" s="18"/>
      <c r="N126" s="18"/>
      <c r="O126" s="18"/>
      <c r="P126" s="18"/>
      <c r="Q126" s="18"/>
    </row>
    <row r="127" spans="9:17" x14ac:dyDescent="0.35">
      <c r="I127" s="18">
        <v>99</v>
      </c>
      <c r="J127" s="18">
        <v>1.5317469496262488</v>
      </c>
      <c r="K127" s="18">
        <v>-6.806424336490724E-2</v>
      </c>
      <c r="L127" s="18"/>
      <c r="M127" s="18"/>
      <c r="N127" s="18"/>
      <c r="O127" s="18"/>
      <c r="P127" s="18"/>
      <c r="Q127" s="18"/>
    </row>
    <row r="128" spans="9:17" x14ac:dyDescent="0.35">
      <c r="I128" s="18">
        <v>100</v>
      </c>
      <c r="J128" s="18">
        <v>1.2813783454048335</v>
      </c>
      <c r="K128" s="18">
        <v>6.610073003326411E-2</v>
      </c>
      <c r="L128" s="18"/>
      <c r="M128" s="18"/>
      <c r="N128" s="18"/>
      <c r="O128" s="18"/>
      <c r="P128" s="18"/>
      <c r="Q128" s="18"/>
    </row>
    <row r="129" spans="9:17" ht="21.75" thickBot="1" x14ac:dyDescent="0.4">
      <c r="I129" s="19">
        <v>101</v>
      </c>
      <c r="J129" s="19">
        <v>1.260992913427309</v>
      </c>
      <c r="K129" s="19">
        <v>7.73973278359672E-2</v>
      </c>
      <c r="L129" s="18"/>
      <c r="M129" s="18"/>
      <c r="N129" s="18"/>
      <c r="O129" s="18"/>
      <c r="P129" s="18"/>
      <c r="Q129" s="1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CFE02-BB00-4285-9F5B-D187C453E271}">
  <dimension ref="A1:Q129"/>
  <sheetViews>
    <sheetView workbookViewId="0">
      <selection activeCell="J6" sqref="J6"/>
    </sheetView>
  </sheetViews>
  <sheetFormatPr defaultColWidth="19" defaultRowHeight="21" x14ac:dyDescent="0.35"/>
  <cols>
    <col min="1" max="8" width="19" style="1"/>
    <col min="18" max="16384" width="19" style="1"/>
  </cols>
  <sheetData>
    <row r="1" spans="1:17" x14ac:dyDescent="0.35">
      <c r="A1" s="6" t="s">
        <v>31</v>
      </c>
      <c r="B1" s="6" t="s">
        <v>33</v>
      </c>
      <c r="C1" s="12" t="s">
        <v>30</v>
      </c>
      <c r="D1" s="6" t="s">
        <v>32</v>
      </c>
      <c r="E1" s="12" t="s">
        <v>42</v>
      </c>
      <c r="F1" s="6" t="s">
        <v>35</v>
      </c>
      <c r="G1" s="12" t="s">
        <v>40</v>
      </c>
      <c r="H1" s="6"/>
      <c r="I1" s="18" t="s">
        <v>0</v>
      </c>
      <c r="J1" s="18"/>
      <c r="K1" s="18"/>
      <c r="L1" s="18"/>
      <c r="M1" s="18"/>
      <c r="N1" s="18"/>
      <c r="O1" s="18"/>
      <c r="P1" s="18"/>
      <c r="Q1" s="18"/>
    </row>
    <row r="2" spans="1:17" ht="21.75" thickBot="1" x14ac:dyDescent="0.4">
      <c r="A2" s="1">
        <v>0</v>
      </c>
      <c r="B2" s="1">
        <v>0</v>
      </c>
      <c r="C2" s="1">
        <f>-B2*A2</f>
        <v>0</v>
      </c>
      <c r="D2" s="1">
        <f>A2^2</f>
        <v>0</v>
      </c>
      <c r="E2" s="1">
        <f>-B2*A2^3</f>
        <v>0</v>
      </c>
      <c r="F2" s="1">
        <f>A2^4</f>
        <v>0</v>
      </c>
      <c r="G2" s="1">
        <f>-B2*A2^5</f>
        <v>0</v>
      </c>
      <c r="I2" s="18"/>
      <c r="J2" s="18"/>
      <c r="K2" s="18"/>
      <c r="L2" s="18"/>
      <c r="M2" s="18"/>
      <c r="N2" s="18"/>
      <c r="O2" s="18"/>
      <c r="P2" s="18"/>
      <c r="Q2" s="18"/>
    </row>
    <row r="3" spans="1:17" x14ac:dyDescent="0.35">
      <c r="A3" s="1">
        <v>0.1</v>
      </c>
      <c r="B3" s="1">
        <v>0.10184537641695154</v>
      </c>
      <c r="C3" s="1">
        <f t="shared" ref="C3:C66" si="0">-B3*A3</f>
        <v>-1.0184537641695156E-2</v>
      </c>
      <c r="D3" s="1">
        <f t="shared" ref="D3:D66" si="1">A3^2</f>
        <v>1.0000000000000002E-2</v>
      </c>
      <c r="E3" s="1">
        <f t="shared" ref="E3:E66" si="2">-B3*A3^3</f>
        <v>-1.0184537641695156E-4</v>
      </c>
      <c r="F3" s="1">
        <f t="shared" ref="F3:F66" si="3">A3^4</f>
        <v>1.0000000000000005E-4</v>
      </c>
      <c r="G3" s="1">
        <f t="shared" ref="G3:G66" si="4">-B3*A3^5</f>
        <v>-1.0184537641695161E-6</v>
      </c>
      <c r="I3" s="2" t="s">
        <v>1</v>
      </c>
      <c r="J3" s="2"/>
      <c r="K3" s="18"/>
      <c r="L3" s="18"/>
      <c r="M3" s="18"/>
      <c r="N3" s="18"/>
      <c r="O3" s="18"/>
      <c r="P3" s="18"/>
      <c r="Q3" s="18"/>
    </row>
    <row r="4" spans="1:17" x14ac:dyDescent="0.35">
      <c r="A4" s="1">
        <v>0.2</v>
      </c>
      <c r="B4" s="1">
        <v>0.20973696366548672</v>
      </c>
      <c r="C4" s="1">
        <f t="shared" si="0"/>
        <v>-4.1947392733097347E-2</v>
      </c>
      <c r="D4" s="1">
        <f t="shared" si="1"/>
        <v>4.0000000000000008E-2</v>
      </c>
      <c r="E4" s="1">
        <f t="shared" si="2"/>
        <v>-1.6778957093238941E-3</v>
      </c>
      <c r="F4" s="1">
        <f t="shared" si="3"/>
        <v>1.6000000000000007E-3</v>
      </c>
      <c r="G4" s="1">
        <f t="shared" si="4"/>
        <v>-6.7115828372955785E-5</v>
      </c>
      <c r="I4" s="18" t="s">
        <v>2</v>
      </c>
      <c r="J4" s="18">
        <v>0.96047646861469316</v>
      </c>
      <c r="K4" s="18"/>
      <c r="L4" s="18"/>
      <c r="M4" s="18"/>
      <c r="N4" s="18"/>
      <c r="O4" s="18"/>
      <c r="P4" s="18"/>
      <c r="Q4" s="18"/>
    </row>
    <row r="5" spans="1:17" x14ac:dyDescent="0.35">
      <c r="A5" s="1">
        <v>0.3</v>
      </c>
      <c r="B5" s="1">
        <v>0.30027340936794295</v>
      </c>
      <c r="C5" s="1">
        <f t="shared" si="0"/>
        <v>-9.0082022810382884E-2</v>
      </c>
      <c r="D5" s="1">
        <f t="shared" si="1"/>
        <v>0.09</v>
      </c>
      <c r="E5" s="1">
        <f t="shared" si="2"/>
        <v>-8.1073820529344587E-3</v>
      </c>
      <c r="F5" s="1">
        <f t="shared" si="3"/>
        <v>8.0999999999999996E-3</v>
      </c>
      <c r="G5" s="1">
        <f t="shared" si="4"/>
        <v>-7.2966438476410132E-4</v>
      </c>
      <c r="I5" s="18" t="s">
        <v>3</v>
      </c>
      <c r="J5" s="18">
        <v>0.92251504676255169</v>
      </c>
      <c r="K5" s="18"/>
      <c r="L5" s="18"/>
      <c r="M5" s="18"/>
      <c r="N5" s="18"/>
      <c r="O5" s="18"/>
      <c r="P5" s="18"/>
      <c r="Q5" s="18"/>
    </row>
    <row r="6" spans="1:17" x14ac:dyDescent="0.35">
      <c r="A6" s="1">
        <v>0.4</v>
      </c>
      <c r="B6" s="1">
        <v>0.37643078473571451</v>
      </c>
      <c r="C6" s="1">
        <f t="shared" si="0"/>
        <v>-0.15057231389428583</v>
      </c>
      <c r="D6" s="1">
        <f t="shared" si="1"/>
        <v>0.16000000000000003</v>
      </c>
      <c r="E6" s="1">
        <f t="shared" si="2"/>
        <v>-2.4091570223085734E-2</v>
      </c>
      <c r="F6" s="1">
        <f t="shared" si="3"/>
        <v>2.5600000000000012E-2</v>
      </c>
      <c r="G6" s="1">
        <f t="shared" si="4"/>
        <v>-3.8546512356937186E-3</v>
      </c>
      <c r="I6" s="18" t="s">
        <v>4</v>
      </c>
      <c r="J6" s="18">
        <v>0.91843689132900197</v>
      </c>
      <c r="K6" s="18"/>
      <c r="L6" s="18"/>
      <c r="M6" s="18"/>
      <c r="N6" s="18"/>
      <c r="O6" s="18"/>
      <c r="P6" s="18"/>
      <c r="Q6" s="18"/>
    </row>
    <row r="7" spans="1:17" x14ac:dyDescent="0.35">
      <c r="A7" s="1">
        <v>0.5</v>
      </c>
      <c r="B7" s="1">
        <v>0.48492960143150671</v>
      </c>
      <c r="C7" s="1">
        <f t="shared" si="0"/>
        <v>-0.24246480071575335</v>
      </c>
      <c r="D7" s="1">
        <f t="shared" si="1"/>
        <v>0.25</v>
      </c>
      <c r="E7" s="1">
        <f t="shared" si="2"/>
        <v>-6.0616200178938338E-2</v>
      </c>
      <c r="F7" s="1">
        <f t="shared" si="3"/>
        <v>6.25E-2</v>
      </c>
      <c r="G7" s="1">
        <f t="shared" si="4"/>
        <v>-1.5154050044734585E-2</v>
      </c>
      <c r="I7" s="18" t="s">
        <v>5</v>
      </c>
      <c r="J7" s="18">
        <v>9.6287120934781228E-2</v>
      </c>
      <c r="K7" s="18"/>
      <c r="L7" s="18"/>
      <c r="M7" s="18"/>
      <c r="N7" s="18"/>
      <c r="O7" s="18"/>
      <c r="P7" s="18"/>
      <c r="Q7" s="18"/>
    </row>
    <row r="8" spans="1:17" ht="21.75" thickBot="1" x14ac:dyDescent="0.4">
      <c r="A8" s="1">
        <v>0.6</v>
      </c>
      <c r="B8" s="1">
        <v>0.51830940960615923</v>
      </c>
      <c r="C8" s="1">
        <f t="shared" si="0"/>
        <v>-0.31098564576369553</v>
      </c>
      <c r="D8" s="1">
        <f t="shared" si="1"/>
        <v>0.36</v>
      </c>
      <c r="E8" s="1">
        <f t="shared" si="2"/>
        <v>-0.11195483247493039</v>
      </c>
      <c r="F8" s="1">
        <f t="shared" si="3"/>
        <v>0.12959999999999999</v>
      </c>
      <c r="G8" s="1">
        <f t="shared" si="4"/>
        <v>-4.0303739690974942E-2</v>
      </c>
      <c r="I8" s="19" t="s">
        <v>6</v>
      </c>
      <c r="J8" s="19">
        <v>101</v>
      </c>
      <c r="K8" s="18"/>
      <c r="L8" s="18"/>
      <c r="M8" s="18"/>
      <c r="N8" s="18"/>
      <c r="O8" s="18"/>
      <c r="P8" s="18"/>
      <c r="Q8" s="18"/>
    </row>
    <row r="9" spans="1:17" x14ac:dyDescent="0.35">
      <c r="A9" s="1">
        <v>0.7</v>
      </c>
      <c r="B9" s="1">
        <v>0.56177878842265316</v>
      </c>
      <c r="C9" s="1">
        <f t="shared" si="0"/>
        <v>-0.39324515189585718</v>
      </c>
      <c r="D9" s="1">
        <f t="shared" si="1"/>
        <v>0.48999999999999994</v>
      </c>
      <c r="E9" s="1">
        <f t="shared" si="2"/>
        <v>-0.19269012442896999</v>
      </c>
      <c r="F9" s="1">
        <f t="shared" si="3"/>
        <v>0.24009999999999992</v>
      </c>
      <c r="G9" s="1">
        <f t="shared" si="4"/>
        <v>-9.4418160970195286E-2</v>
      </c>
      <c r="I9" s="18"/>
      <c r="J9" s="18"/>
      <c r="K9" s="18"/>
      <c r="L9" s="18"/>
      <c r="M9" s="18"/>
      <c r="N9" s="18"/>
      <c r="O9" s="18"/>
      <c r="P9" s="18"/>
      <c r="Q9" s="18"/>
    </row>
    <row r="10" spans="1:17" ht="21.75" thickBot="1" x14ac:dyDescent="0.4">
      <c r="A10" s="1">
        <v>0.8</v>
      </c>
      <c r="B10" s="1">
        <v>0.71375200021206597</v>
      </c>
      <c r="C10" s="1">
        <f t="shared" si="0"/>
        <v>-0.57100160016965285</v>
      </c>
      <c r="D10" s="1">
        <f t="shared" si="1"/>
        <v>0.64000000000000012</v>
      </c>
      <c r="E10" s="1">
        <f t="shared" si="2"/>
        <v>-0.36544102410857787</v>
      </c>
      <c r="F10" s="1">
        <f t="shared" si="3"/>
        <v>0.40960000000000019</v>
      </c>
      <c r="G10" s="1">
        <f t="shared" si="4"/>
        <v>-0.23388225542948993</v>
      </c>
      <c r="I10" s="18" t="s">
        <v>7</v>
      </c>
      <c r="J10" s="18"/>
      <c r="K10" s="18"/>
      <c r="L10" s="18"/>
      <c r="M10" s="18"/>
      <c r="N10" s="18"/>
      <c r="O10" s="18"/>
      <c r="P10" s="18"/>
      <c r="Q10" s="18"/>
    </row>
    <row r="11" spans="1:17" x14ac:dyDescent="0.35">
      <c r="A11" s="1">
        <v>0.9</v>
      </c>
      <c r="B11" s="1">
        <v>0.79390288094394834</v>
      </c>
      <c r="C11" s="1">
        <f t="shared" si="0"/>
        <v>-0.71451259284955349</v>
      </c>
      <c r="D11" s="1">
        <f t="shared" si="1"/>
        <v>0.81</v>
      </c>
      <c r="E11" s="1">
        <f t="shared" si="2"/>
        <v>-0.57875520020813842</v>
      </c>
      <c r="F11" s="1">
        <f t="shared" si="3"/>
        <v>0.65610000000000013</v>
      </c>
      <c r="G11" s="1">
        <f t="shared" si="4"/>
        <v>-0.46879171216859222</v>
      </c>
      <c r="I11" s="4"/>
      <c r="J11" s="4" t="s">
        <v>12</v>
      </c>
      <c r="K11" s="4" t="s">
        <v>13</v>
      </c>
      <c r="L11" s="4" t="s">
        <v>14</v>
      </c>
      <c r="M11" s="4" t="s">
        <v>15</v>
      </c>
      <c r="N11" s="4" t="s">
        <v>16</v>
      </c>
      <c r="O11" s="18"/>
      <c r="P11" s="18"/>
      <c r="Q11" s="18"/>
    </row>
    <row r="12" spans="1:17" x14ac:dyDescent="0.35">
      <c r="A12" s="1">
        <v>1</v>
      </c>
      <c r="B12" s="1">
        <v>0.85413286936388388</v>
      </c>
      <c r="C12" s="1">
        <f t="shared" si="0"/>
        <v>-0.85413286936388388</v>
      </c>
      <c r="D12" s="1">
        <f t="shared" si="1"/>
        <v>1</v>
      </c>
      <c r="E12" s="1">
        <f t="shared" si="2"/>
        <v>-0.85413286936388388</v>
      </c>
      <c r="F12" s="1">
        <f t="shared" si="3"/>
        <v>1</v>
      </c>
      <c r="G12" s="1">
        <f t="shared" si="4"/>
        <v>-0.85413286936388388</v>
      </c>
      <c r="I12" s="18" t="s">
        <v>8</v>
      </c>
      <c r="J12" s="18">
        <v>5</v>
      </c>
      <c r="K12" s="18">
        <v>10.4861506022424</v>
      </c>
      <c r="L12" s="18">
        <v>2.0972301204484802</v>
      </c>
      <c r="M12" s="18">
        <v>226.20889806535138</v>
      </c>
      <c r="N12" s="18">
        <v>3.9330062490156132E-51</v>
      </c>
      <c r="O12" s="18"/>
      <c r="P12" s="18"/>
      <c r="Q12" s="18"/>
    </row>
    <row r="13" spans="1:17" x14ac:dyDescent="0.35">
      <c r="A13" s="1">
        <v>1.1000000000000001</v>
      </c>
      <c r="B13" s="1">
        <v>0.81270030408960992</v>
      </c>
      <c r="C13" s="1">
        <f t="shared" si="0"/>
        <v>-0.893970334498571</v>
      </c>
      <c r="D13" s="1">
        <f t="shared" si="1"/>
        <v>1.2100000000000002</v>
      </c>
      <c r="E13" s="1">
        <f t="shared" si="2"/>
        <v>-1.0817041047432712</v>
      </c>
      <c r="F13" s="1">
        <f t="shared" si="3"/>
        <v>1.4641000000000004</v>
      </c>
      <c r="G13" s="1">
        <f t="shared" si="4"/>
        <v>-1.3088619667393582</v>
      </c>
      <c r="I13" s="18" t="s">
        <v>9</v>
      </c>
      <c r="J13" s="18">
        <v>95</v>
      </c>
      <c r="K13" s="18">
        <v>0.88076491750137276</v>
      </c>
      <c r="L13" s="18">
        <v>9.2712096579091862E-3</v>
      </c>
      <c r="M13" s="18"/>
      <c r="N13" s="18"/>
      <c r="O13" s="18"/>
      <c r="P13" s="18"/>
      <c r="Q13" s="18"/>
    </row>
    <row r="14" spans="1:17" ht="21.75" thickBot="1" x14ac:dyDescent="0.4">
      <c r="A14" s="1">
        <v>1.2</v>
      </c>
      <c r="B14" s="1">
        <v>0.84384263083451039</v>
      </c>
      <c r="C14" s="1">
        <f t="shared" si="0"/>
        <v>-1.0126111570014125</v>
      </c>
      <c r="D14" s="1">
        <f t="shared" si="1"/>
        <v>1.44</v>
      </c>
      <c r="E14" s="1">
        <f t="shared" si="2"/>
        <v>-1.458160066082034</v>
      </c>
      <c r="F14" s="1">
        <f t="shared" si="3"/>
        <v>2.0735999999999999</v>
      </c>
      <c r="G14" s="1">
        <f t="shared" si="4"/>
        <v>-2.0997504951581289</v>
      </c>
      <c r="I14" s="19" t="s">
        <v>10</v>
      </c>
      <c r="J14" s="19">
        <v>100</v>
      </c>
      <c r="K14" s="19">
        <v>11.366915519743774</v>
      </c>
      <c r="L14" s="19"/>
      <c r="M14" s="19"/>
      <c r="N14" s="19"/>
      <c r="O14" s="18"/>
      <c r="P14" s="18"/>
      <c r="Q14" s="18"/>
    </row>
    <row r="15" spans="1:17" ht="21.75" thickBot="1" x14ac:dyDescent="0.4">
      <c r="A15" s="1">
        <v>1.3</v>
      </c>
      <c r="B15" s="1">
        <v>0.91202042948212381</v>
      </c>
      <c r="C15" s="1">
        <f t="shared" si="0"/>
        <v>-1.1856265583267609</v>
      </c>
      <c r="D15" s="1">
        <f t="shared" si="1"/>
        <v>1.6900000000000002</v>
      </c>
      <c r="E15" s="1">
        <f t="shared" si="2"/>
        <v>-2.0037088835722265</v>
      </c>
      <c r="F15" s="1">
        <f t="shared" si="3"/>
        <v>2.8561000000000005</v>
      </c>
      <c r="G15" s="1">
        <f t="shared" si="4"/>
        <v>-3.3862680132370628</v>
      </c>
      <c r="I15" s="18"/>
      <c r="J15" s="18"/>
      <c r="K15" s="18"/>
      <c r="L15" s="18"/>
      <c r="M15" s="18"/>
      <c r="N15" s="18"/>
      <c r="O15" s="18"/>
      <c r="P15" s="18"/>
      <c r="Q15" s="18"/>
    </row>
    <row r="16" spans="1:17" x14ac:dyDescent="0.35">
      <c r="A16" s="1">
        <v>1.4</v>
      </c>
      <c r="B16" s="1">
        <v>0.97455618549722733</v>
      </c>
      <c r="C16" s="1">
        <f t="shared" si="0"/>
        <v>-1.3643786596961183</v>
      </c>
      <c r="D16" s="1">
        <f t="shared" si="1"/>
        <v>1.9599999999999997</v>
      </c>
      <c r="E16" s="1">
        <f t="shared" si="2"/>
        <v>-2.6741821730043913</v>
      </c>
      <c r="F16" s="1">
        <f t="shared" si="3"/>
        <v>3.8415999999999988</v>
      </c>
      <c r="G16" s="1">
        <f t="shared" si="4"/>
        <v>-5.2413970590886061</v>
      </c>
      <c r="I16" s="4"/>
      <c r="J16" s="4" t="s">
        <v>17</v>
      </c>
      <c r="K16" s="4" t="s">
        <v>5</v>
      </c>
      <c r="L16" s="4" t="s">
        <v>18</v>
      </c>
      <c r="M16" s="4" t="s">
        <v>19</v>
      </c>
      <c r="N16" s="4" t="s">
        <v>20</v>
      </c>
      <c r="O16" s="4" t="s">
        <v>21</v>
      </c>
      <c r="P16" s="4" t="s">
        <v>22</v>
      </c>
      <c r="Q16" s="4" t="s">
        <v>23</v>
      </c>
    </row>
    <row r="17" spans="1:17" x14ac:dyDescent="0.35">
      <c r="A17" s="1">
        <v>1.5</v>
      </c>
      <c r="B17" s="1">
        <v>1.0097671683381537</v>
      </c>
      <c r="C17" s="1">
        <f t="shared" si="0"/>
        <v>-1.5146507525072306</v>
      </c>
      <c r="D17" s="1">
        <f t="shared" si="1"/>
        <v>2.25</v>
      </c>
      <c r="E17" s="1">
        <f t="shared" si="2"/>
        <v>-3.407964193141269</v>
      </c>
      <c r="F17" s="1">
        <f t="shared" si="3"/>
        <v>5.0625</v>
      </c>
      <c r="G17" s="1">
        <f t="shared" si="4"/>
        <v>-7.667919434567855</v>
      </c>
      <c r="I17" s="18" t="s">
        <v>11</v>
      </c>
      <c r="J17" s="18">
        <v>0.45659621926432947</v>
      </c>
      <c r="K17" s="18">
        <v>2.7066883544003103E-2</v>
      </c>
      <c r="L17" s="18">
        <v>16.869183277861787</v>
      </c>
      <c r="M17" s="18">
        <v>2.5034975051644811E-30</v>
      </c>
      <c r="N17" s="18">
        <v>0.4028616615468309</v>
      </c>
      <c r="O17" s="18">
        <v>0.51033077698182805</v>
      </c>
      <c r="P17" s="18">
        <v>0.4028616615468309</v>
      </c>
      <c r="Q17" s="18">
        <v>0.51033077698182805</v>
      </c>
    </row>
    <row r="18" spans="1:17" x14ac:dyDescent="0.35">
      <c r="A18" s="1">
        <v>1.6</v>
      </c>
      <c r="B18" s="1">
        <v>1.038006927876272</v>
      </c>
      <c r="C18" s="1">
        <f t="shared" si="0"/>
        <v>-1.6608110846020354</v>
      </c>
      <c r="D18" s="1">
        <f t="shared" si="1"/>
        <v>2.5600000000000005</v>
      </c>
      <c r="E18" s="1">
        <f t="shared" si="2"/>
        <v>-4.2516763765812113</v>
      </c>
      <c r="F18" s="1">
        <f t="shared" si="3"/>
        <v>6.553600000000003</v>
      </c>
      <c r="G18" s="1">
        <f t="shared" si="4"/>
        <v>-10.884291524047905</v>
      </c>
      <c r="I18" s="18" t="s">
        <v>30</v>
      </c>
      <c r="J18" s="18">
        <v>-0.3782665461103667</v>
      </c>
      <c r="K18" s="18">
        <v>2.8055271729150143E-2</v>
      </c>
      <c r="L18" s="18">
        <v>-13.482904381116299</v>
      </c>
      <c r="M18" s="18">
        <v>8.7244877288258883E-24</v>
      </c>
      <c r="N18" s="18">
        <v>-0.43396330246428144</v>
      </c>
      <c r="O18" s="18">
        <v>-0.32256978975645195</v>
      </c>
      <c r="P18" s="18">
        <v>-0.43396330246428144</v>
      </c>
      <c r="Q18" s="18">
        <v>-0.32256978975645195</v>
      </c>
    </row>
    <row r="19" spans="1:17" x14ac:dyDescent="0.35">
      <c r="A19" s="1">
        <v>1.7</v>
      </c>
      <c r="B19" s="1">
        <v>1.0138978782094823</v>
      </c>
      <c r="C19" s="1">
        <f t="shared" si="0"/>
        <v>-1.7236263929561197</v>
      </c>
      <c r="D19" s="1">
        <f t="shared" si="1"/>
        <v>2.8899999999999997</v>
      </c>
      <c r="E19" s="1">
        <f t="shared" si="2"/>
        <v>-4.9812802756431855</v>
      </c>
      <c r="F19" s="1">
        <f t="shared" si="3"/>
        <v>8.3520999999999983</v>
      </c>
      <c r="G19" s="1">
        <f t="shared" si="4"/>
        <v>-14.395899996608806</v>
      </c>
      <c r="I19" s="18" t="s">
        <v>32</v>
      </c>
      <c r="J19" s="18">
        <v>-7.2859903215597654E-2</v>
      </c>
      <c r="K19" s="18">
        <v>1.1189099412392945E-2</v>
      </c>
      <c r="L19" s="18">
        <v>-6.5116861089730493</v>
      </c>
      <c r="M19" s="18">
        <v>3.5068067630636353E-9</v>
      </c>
      <c r="N19" s="18">
        <v>-9.5073074052373516E-2</v>
      </c>
      <c r="O19" s="18">
        <v>-5.0646732378821793E-2</v>
      </c>
      <c r="P19" s="18">
        <v>-9.5073074052373516E-2</v>
      </c>
      <c r="Q19" s="18">
        <v>-5.0646732378821793E-2</v>
      </c>
    </row>
    <row r="20" spans="1:17" x14ac:dyDescent="0.35">
      <c r="A20" s="1">
        <v>1.8</v>
      </c>
      <c r="B20" s="1">
        <v>1.057931399012511</v>
      </c>
      <c r="C20" s="1">
        <f t="shared" si="0"/>
        <v>-1.9042765182225199</v>
      </c>
      <c r="D20" s="1">
        <f t="shared" si="1"/>
        <v>3.24</v>
      </c>
      <c r="E20" s="1">
        <f t="shared" si="2"/>
        <v>-6.1698559190409652</v>
      </c>
      <c r="F20" s="1">
        <f t="shared" si="3"/>
        <v>10.497600000000002</v>
      </c>
      <c r="G20" s="1">
        <f t="shared" si="4"/>
        <v>-19.99033317769273</v>
      </c>
      <c r="I20" s="18" t="s">
        <v>42</v>
      </c>
      <c r="J20" s="18">
        <v>1.3364282451089995E-3</v>
      </c>
      <c r="K20" s="18">
        <v>3.867716405804968E-4</v>
      </c>
      <c r="L20" s="18">
        <v>3.4553418733162147</v>
      </c>
      <c r="M20" s="18">
        <v>8.2321283992494441E-4</v>
      </c>
      <c r="N20" s="18">
        <v>5.6858945751910072E-4</v>
      </c>
      <c r="O20" s="18">
        <v>2.1042670326988982E-3</v>
      </c>
      <c r="P20" s="18">
        <v>5.6858945751910072E-4</v>
      </c>
      <c r="Q20" s="18">
        <v>2.1042670326988982E-3</v>
      </c>
    </row>
    <row r="21" spans="1:17" x14ac:dyDescent="0.35">
      <c r="A21" s="1">
        <v>1.9</v>
      </c>
      <c r="B21" s="1">
        <v>0.99672942563764744</v>
      </c>
      <c r="C21" s="1">
        <f t="shared" si="0"/>
        <v>-1.8937859087115301</v>
      </c>
      <c r="D21" s="1">
        <f t="shared" si="1"/>
        <v>3.61</v>
      </c>
      <c r="E21" s="1">
        <f t="shared" si="2"/>
        <v>-6.8365671304486231</v>
      </c>
      <c r="F21" s="1">
        <f t="shared" si="3"/>
        <v>13.0321</v>
      </c>
      <c r="G21" s="1">
        <f t="shared" si="4"/>
        <v>-24.680007340919531</v>
      </c>
      <c r="I21" s="18" t="s">
        <v>35</v>
      </c>
      <c r="J21" s="18">
        <v>8.1778918522798863E-4</v>
      </c>
      <c r="K21" s="18">
        <v>1.5471619765629026E-4</v>
      </c>
      <c r="L21" s="18">
        <v>5.2857373540471055</v>
      </c>
      <c r="M21" s="18">
        <v>7.9649881780700393E-7</v>
      </c>
      <c r="N21" s="18">
        <v>5.1063869857228346E-4</v>
      </c>
      <c r="O21" s="18">
        <v>1.1249396718836938E-3</v>
      </c>
      <c r="P21" s="18">
        <v>5.1063869857228346E-4</v>
      </c>
      <c r="Q21" s="18">
        <v>1.1249396718836938E-3</v>
      </c>
    </row>
    <row r="22" spans="1:17" ht="21.75" thickBot="1" x14ac:dyDescent="0.4">
      <c r="A22" s="1">
        <v>2</v>
      </c>
      <c r="B22" s="1">
        <v>1.0274003282348871</v>
      </c>
      <c r="C22" s="1">
        <f t="shared" si="0"/>
        <v>-2.0548006564697743</v>
      </c>
      <c r="D22" s="1">
        <f t="shared" si="1"/>
        <v>4</v>
      </c>
      <c r="E22" s="1">
        <f t="shared" si="2"/>
        <v>-8.2192026258790971</v>
      </c>
      <c r="F22" s="1">
        <f t="shared" si="3"/>
        <v>16</v>
      </c>
      <c r="G22" s="1">
        <f t="shared" si="4"/>
        <v>-32.876810503516388</v>
      </c>
      <c r="I22" s="19" t="s">
        <v>40</v>
      </c>
      <c r="J22" s="19">
        <v>2.356432028184245E-5</v>
      </c>
      <c r="K22" s="19">
        <v>8.1094512387142016E-6</v>
      </c>
      <c r="L22" s="19">
        <v>2.9057848167761722</v>
      </c>
      <c r="M22" s="19">
        <v>4.5577993747858165E-3</v>
      </c>
      <c r="N22" s="19">
        <v>7.465024072306181E-6</v>
      </c>
      <c r="O22" s="19">
        <v>3.9663616491378715E-5</v>
      </c>
      <c r="P22" s="19">
        <v>7.465024072306181E-6</v>
      </c>
      <c r="Q22" s="19">
        <v>3.9663616491378715E-5</v>
      </c>
    </row>
    <row r="23" spans="1:17" x14ac:dyDescent="0.35">
      <c r="A23" s="1">
        <v>2.1</v>
      </c>
      <c r="B23" s="1">
        <v>1.0794615926699909</v>
      </c>
      <c r="C23" s="1">
        <f t="shared" si="0"/>
        <v>-2.266869344606981</v>
      </c>
      <c r="D23" s="1">
        <f t="shared" si="1"/>
        <v>4.41</v>
      </c>
      <c r="E23" s="1">
        <f t="shared" si="2"/>
        <v>-9.9968938097167861</v>
      </c>
      <c r="F23" s="1">
        <f t="shared" si="3"/>
        <v>19.4481</v>
      </c>
      <c r="G23" s="1">
        <f t="shared" si="4"/>
        <v>-44.086301700851031</v>
      </c>
      <c r="I23" s="18"/>
      <c r="J23" s="18"/>
      <c r="K23" s="18"/>
      <c r="L23" s="18"/>
      <c r="M23" s="18"/>
      <c r="N23" s="18"/>
      <c r="O23" s="18"/>
      <c r="P23" s="18"/>
      <c r="Q23" s="18"/>
    </row>
    <row r="24" spans="1:17" x14ac:dyDescent="0.35">
      <c r="A24" s="1">
        <v>2.2000000000000002</v>
      </c>
      <c r="B24" s="1">
        <v>1.1748470810326161</v>
      </c>
      <c r="C24" s="1">
        <f t="shared" si="0"/>
        <v>-2.5846635782717557</v>
      </c>
      <c r="D24" s="1">
        <f t="shared" si="1"/>
        <v>4.8400000000000007</v>
      </c>
      <c r="E24" s="1">
        <f t="shared" si="2"/>
        <v>-12.509771718835301</v>
      </c>
      <c r="F24" s="1">
        <f t="shared" si="3"/>
        <v>23.425600000000006</v>
      </c>
      <c r="G24" s="1">
        <f t="shared" si="4"/>
        <v>-60.547295119162854</v>
      </c>
      <c r="I24" s="18"/>
      <c r="J24" s="18"/>
      <c r="K24" s="18"/>
      <c r="L24" s="18"/>
      <c r="M24" s="18"/>
      <c r="N24" s="18"/>
      <c r="O24" s="18"/>
      <c r="P24" s="18"/>
      <c r="Q24" s="18"/>
    </row>
    <row r="25" spans="1:17" x14ac:dyDescent="0.35">
      <c r="A25" s="1">
        <v>2.2999999999999998</v>
      </c>
      <c r="B25" s="1">
        <v>1.2653410519116528</v>
      </c>
      <c r="C25" s="1">
        <f t="shared" si="0"/>
        <v>-2.9102844193968012</v>
      </c>
      <c r="D25" s="1">
        <f t="shared" si="1"/>
        <v>5.2899999999999991</v>
      </c>
      <c r="E25" s="1">
        <f t="shared" si="2"/>
        <v>-15.395404578609075</v>
      </c>
      <c r="F25" s="1">
        <f t="shared" si="3"/>
        <v>27.984099999999991</v>
      </c>
      <c r="G25" s="1">
        <f t="shared" si="4"/>
        <v>-81.441690220842005</v>
      </c>
      <c r="I25" s="18"/>
      <c r="J25" s="18"/>
      <c r="K25" s="18"/>
      <c r="L25" s="18"/>
      <c r="M25" s="18"/>
      <c r="N25" s="18"/>
      <c r="O25" s="18"/>
      <c r="P25" s="18"/>
      <c r="Q25" s="18"/>
    </row>
    <row r="26" spans="1:17" x14ac:dyDescent="0.35">
      <c r="A26" s="1">
        <v>2.4</v>
      </c>
      <c r="B26" s="1">
        <v>1.0811557864849572</v>
      </c>
      <c r="C26" s="1">
        <f t="shared" si="0"/>
        <v>-2.5947738875638975</v>
      </c>
      <c r="D26" s="1">
        <f t="shared" si="1"/>
        <v>5.76</v>
      </c>
      <c r="E26" s="1">
        <f t="shared" si="2"/>
        <v>-14.945897592368048</v>
      </c>
      <c r="F26" s="1">
        <f t="shared" si="3"/>
        <v>33.177599999999998</v>
      </c>
      <c r="G26" s="1">
        <f t="shared" si="4"/>
        <v>-86.088370132039955</v>
      </c>
      <c r="I26" s="18" t="s">
        <v>24</v>
      </c>
      <c r="J26" s="18"/>
      <c r="K26" s="18"/>
      <c r="L26" s="18"/>
      <c r="M26" s="18"/>
      <c r="N26" s="18"/>
      <c r="O26" s="18"/>
      <c r="P26" s="18"/>
      <c r="Q26" s="18"/>
    </row>
    <row r="27" spans="1:17" ht="21.75" thickBot="1" x14ac:dyDescent="0.4">
      <c r="A27" s="1">
        <v>2.5</v>
      </c>
      <c r="B27" s="1">
        <v>1.2378143741250145</v>
      </c>
      <c r="C27" s="1">
        <f t="shared" si="0"/>
        <v>-3.0945359353125363</v>
      </c>
      <c r="D27" s="1">
        <f t="shared" si="1"/>
        <v>6.25</v>
      </c>
      <c r="E27" s="1">
        <f t="shared" si="2"/>
        <v>-19.34084959570335</v>
      </c>
      <c r="F27" s="1">
        <f t="shared" si="3"/>
        <v>39.0625</v>
      </c>
      <c r="G27" s="1">
        <f t="shared" si="4"/>
        <v>-120.88030997314594</v>
      </c>
      <c r="I27" s="18"/>
      <c r="J27" s="18"/>
      <c r="K27" s="18"/>
      <c r="L27" s="18"/>
      <c r="M27" s="18"/>
      <c r="N27" s="18"/>
      <c r="O27" s="18"/>
      <c r="P27" s="18"/>
      <c r="Q27" s="18"/>
    </row>
    <row r="28" spans="1:17" x14ac:dyDescent="0.35">
      <c r="A28" s="1">
        <v>2.6</v>
      </c>
      <c r="B28" s="1">
        <v>1.0880689183560208</v>
      </c>
      <c r="C28" s="1">
        <f t="shared" si="0"/>
        <v>-2.828979187725654</v>
      </c>
      <c r="D28" s="1">
        <f t="shared" si="1"/>
        <v>6.7600000000000007</v>
      </c>
      <c r="E28" s="1">
        <f t="shared" si="2"/>
        <v>-19.123899309025425</v>
      </c>
      <c r="F28" s="1">
        <f t="shared" si="3"/>
        <v>45.697600000000008</v>
      </c>
      <c r="G28" s="1">
        <f t="shared" si="4"/>
        <v>-129.27755932901189</v>
      </c>
      <c r="I28" s="4" t="s">
        <v>25</v>
      </c>
      <c r="J28" s="4" t="s">
        <v>39</v>
      </c>
      <c r="K28" s="4" t="s">
        <v>27</v>
      </c>
      <c r="L28" s="18"/>
      <c r="M28" s="18"/>
      <c r="N28" s="18"/>
      <c r="O28" s="18"/>
      <c r="P28" s="18"/>
      <c r="Q28" s="18"/>
    </row>
    <row r="29" spans="1:17" x14ac:dyDescent="0.35">
      <c r="A29" s="1">
        <v>2.7</v>
      </c>
      <c r="B29" s="1">
        <v>1.2213231230654873</v>
      </c>
      <c r="C29" s="1">
        <f t="shared" si="0"/>
        <v>-3.2975724322768158</v>
      </c>
      <c r="D29" s="1">
        <f t="shared" si="1"/>
        <v>7.2900000000000009</v>
      </c>
      <c r="E29" s="1">
        <f t="shared" si="2"/>
        <v>-24.03930303129799</v>
      </c>
      <c r="F29" s="1">
        <f t="shared" si="3"/>
        <v>53.144100000000016</v>
      </c>
      <c r="G29" s="1">
        <f t="shared" si="4"/>
        <v>-175.24651909816239</v>
      </c>
      <c r="I29" s="18">
        <v>1</v>
      </c>
      <c r="J29" s="18">
        <v>0.45659621926432947</v>
      </c>
      <c r="K29" s="18">
        <v>-0.45659621926432947</v>
      </c>
      <c r="L29" s="18"/>
      <c r="M29" s="18"/>
      <c r="N29" s="18"/>
      <c r="O29" s="18"/>
      <c r="P29" s="18"/>
      <c r="Q29" s="18"/>
    </row>
    <row r="30" spans="1:17" x14ac:dyDescent="0.35">
      <c r="A30" s="1">
        <v>2.8</v>
      </c>
      <c r="B30" s="1">
        <v>1.1177856455190667</v>
      </c>
      <c r="C30" s="1">
        <f t="shared" si="0"/>
        <v>-3.1297998074533866</v>
      </c>
      <c r="D30" s="1">
        <f t="shared" si="1"/>
        <v>7.839999999999999</v>
      </c>
      <c r="E30" s="1">
        <f t="shared" si="2"/>
        <v>-24.537630490434545</v>
      </c>
      <c r="F30" s="1">
        <f t="shared" si="3"/>
        <v>61.465599999999981</v>
      </c>
      <c r="G30" s="1">
        <f t="shared" si="4"/>
        <v>-192.37502304500683</v>
      </c>
      <c r="I30" s="18">
        <v>2</v>
      </c>
      <c r="J30" s="18">
        <v>0.45972003575551018</v>
      </c>
      <c r="K30" s="18">
        <v>-0.35787465933855866</v>
      </c>
      <c r="L30" s="18"/>
      <c r="M30" s="18"/>
      <c r="N30" s="18"/>
      <c r="O30" s="18"/>
      <c r="P30" s="18"/>
      <c r="Q30" s="18"/>
    </row>
    <row r="31" spans="1:17" x14ac:dyDescent="0.35">
      <c r="A31" s="1">
        <v>2.9</v>
      </c>
      <c r="B31" s="1">
        <v>1.1549534969729038</v>
      </c>
      <c r="C31" s="1">
        <f t="shared" si="0"/>
        <v>-3.3493651412214209</v>
      </c>
      <c r="D31" s="1">
        <f t="shared" si="1"/>
        <v>8.41</v>
      </c>
      <c r="E31" s="1">
        <f t="shared" si="2"/>
        <v>-28.168160837672151</v>
      </c>
      <c r="F31" s="1">
        <f t="shared" si="3"/>
        <v>70.728099999999998</v>
      </c>
      <c r="G31" s="1">
        <f t="shared" si="4"/>
        <v>-236.89423264482278</v>
      </c>
      <c r="I31" s="18">
        <v>3</v>
      </c>
      <c r="J31" s="18">
        <v>0.46954818299712853</v>
      </c>
      <c r="K31" s="18">
        <v>-0.25981121933164181</v>
      </c>
      <c r="L31" s="18"/>
      <c r="M31" s="18"/>
      <c r="N31" s="18"/>
      <c r="O31" s="18"/>
      <c r="P31" s="18"/>
      <c r="Q31" s="18"/>
    </row>
    <row r="32" spans="1:17" x14ac:dyDescent="0.35">
      <c r="A32" s="1">
        <v>3</v>
      </c>
      <c r="B32" s="1">
        <v>1.1592172086872159</v>
      </c>
      <c r="C32" s="1">
        <f t="shared" si="0"/>
        <v>-3.4776516260616477</v>
      </c>
      <c r="D32" s="1">
        <f t="shared" si="1"/>
        <v>9</v>
      </c>
      <c r="E32" s="1">
        <f t="shared" si="2"/>
        <v>-31.298864634554828</v>
      </c>
      <c r="F32" s="1">
        <f t="shared" si="3"/>
        <v>81</v>
      </c>
      <c r="G32" s="1">
        <f t="shared" si="4"/>
        <v>-281.68978171099349</v>
      </c>
      <c r="I32" s="18">
        <v>4</v>
      </c>
      <c r="J32" s="18">
        <v>0.48410961557403015</v>
      </c>
      <c r="K32" s="18">
        <v>-0.1838362062060872</v>
      </c>
      <c r="L32" s="18"/>
      <c r="M32" s="18"/>
      <c r="N32" s="18"/>
      <c r="O32" s="18"/>
      <c r="P32" s="18"/>
      <c r="Q32" s="18"/>
    </row>
    <row r="33" spans="1:17" x14ac:dyDescent="0.35">
      <c r="A33" s="1">
        <v>3.1</v>
      </c>
      <c r="B33" s="1">
        <v>1.2340044222896434</v>
      </c>
      <c r="C33" s="1">
        <f t="shared" si="0"/>
        <v>-3.8254137090978944</v>
      </c>
      <c r="D33" s="1">
        <f t="shared" si="1"/>
        <v>9.6100000000000012</v>
      </c>
      <c r="E33" s="1">
        <f t="shared" si="2"/>
        <v>-36.762225744430772</v>
      </c>
      <c r="F33" s="1">
        <f t="shared" si="3"/>
        <v>92.352100000000021</v>
      </c>
      <c r="G33" s="1">
        <f t="shared" si="4"/>
        <v>-353.28498940397975</v>
      </c>
      <c r="I33" s="18">
        <v>5</v>
      </c>
      <c r="J33" s="18">
        <v>0.5018837517824617</v>
      </c>
      <c r="K33" s="18">
        <v>-0.12545296704674719</v>
      </c>
      <c r="L33" s="18"/>
      <c r="M33" s="18"/>
      <c r="N33" s="18"/>
      <c r="O33" s="18"/>
      <c r="P33" s="18"/>
      <c r="Q33" s="18"/>
    </row>
    <row r="34" spans="1:17" x14ac:dyDescent="0.35">
      <c r="A34" s="1">
        <v>3.2</v>
      </c>
      <c r="B34" s="1">
        <v>1.3163409195270839</v>
      </c>
      <c r="C34" s="1">
        <f t="shared" si="0"/>
        <v>-4.2122909424866686</v>
      </c>
      <c r="D34" s="1">
        <f t="shared" si="1"/>
        <v>10.240000000000002</v>
      </c>
      <c r="E34" s="1">
        <f t="shared" si="2"/>
        <v>-43.133859251063498</v>
      </c>
      <c r="F34" s="1">
        <f t="shared" si="3"/>
        <v>104.85760000000005</v>
      </c>
      <c r="G34" s="1">
        <f t="shared" si="4"/>
        <v>-441.69071873089035</v>
      </c>
      <c r="I34" s="18">
        <v>6</v>
      </c>
      <c r="J34" s="18">
        <v>0.53006731170767407</v>
      </c>
      <c r="K34" s="18">
        <v>-4.5137710276167364E-2</v>
      </c>
      <c r="L34" s="18"/>
      <c r="M34" s="18"/>
      <c r="N34" s="18"/>
      <c r="O34" s="18"/>
      <c r="P34" s="18"/>
      <c r="Q34" s="18"/>
    </row>
    <row r="35" spans="1:17" x14ac:dyDescent="0.35">
      <c r="A35" s="1">
        <v>3.3</v>
      </c>
      <c r="B35" s="1">
        <v>1.3654362187945146</v>
      </c>
      <c r="C35" s="1">
        <f t="shared" si="0"/>
        <v>-4.5059395220218983</v>
      </c>
      <c r="D35" s="1">
        <f t="shared" si="1"/>
        <v>10.889999999999999</v>
      </c>
      <c r="E35" s="1">
        <f t="shared" si="2"/>
        <v>-49.069681394818467</v>
      </c>
      <c r="F35" s="1">
        <f t="shared" si="3"/>
        <v>118.59209999999997</v>
      </c>
      <c r="G35" s="1">
        <f t="shared" si="4"/>
        <v>-534.36883038957296</v>
      </c>
      <c r="I35" s="18">
        <v>7</v>
      </c>
      <c r="J35" s="18">
        <v>0.54795753636752842</v>
      </c>
      <c r="K35" s="18">
        <v>-2.9648126761369187E-2</v>
      </c>
      <c r="L35" s="18"/>
      <c r="M35" s="18"/>
      <c r="N35" s="18"/>
      <c r="O35" s="18"/>
      <c r="P35" s="18"/>
      <c r="Q35" s="18"/>
    </row>
    <row r="36" spans="1:17" x14ac:dyDescent="0.35">
      <c r="A36" s="1">
        <v>3.4</v>
      </c>
      <c r="B36" s="1">
        <v>1.259990699076815</v>
      </c>
      <c r="C36" s="1">
        <f t="shared" si="0"/>
        <v>-4.2839683768611714</v>
      </c>
      <c r="D36" s="1">
        <f t="shared" si="1"/>
        <v>11.559999999999999</v>
      </c>
      <c r="E36" s="1">
        <f t="shared" si="2"/>
        <v>-49.522674436515132</v>
      </c>
      <c r="F36" s="1">
        <f t="shared" si="3"/>
        <v>133.63359999999997</v>
      </c>
      <c r="G36" s="1">
        <f t="shared" si="4"/>
        <v>-572.48211648611482</v>
      </c>
      <c r="I36" s="18">
        <v>8</v>
      </c>
      <c r="J36" s="18">
        <v>0.56958296182972634</v>
      </c>
      <c r="K36" s="18">
        <v>-7.8041734070731783E-3</v>
      </c>
      <c r="L36" s="18"/>
      <c r="M36" s="18"/>
      <c r="N36" s="18"/>
      <c r="O36" s="18"/>
      <c r="P36" s="18"/>
      <c r="Q36" s="18"/>
    </row>
    <row r="37" spans="1:17" x14ac:dyDescent="0.35">
      <c r="A37" s="1">
        <v>3.5</v>
      </c>
      <c r="B37" s="1">
        <v>1.33096355846349</v>
      </c>
      <c r="C37" s="1">
        <f t="shared" si="0"/>
        <v>-4.6583724546222154</v>
      </c>
      <c r="D37" s="1">
        <f t="shared" si="1"/>
        <v>12.25</v>
      </c>
      <c r="E37" s="1">
        <f t="shared" si="2"/>
        <v>-57.065062569122134</v>
      </c>
      <c r="F37" s="1">
        <f t="shared" si="3"/>
        <v>150.0625</v>
      </c>
      <c r="G37" s="1">
        <f t="shared" si="4"/>
        <v>-699.04701647174613</v>
      </c>
      <c r="I37" s="18">
        <v>9</v>
      </c>
      <c r="J37" s="18">
        <v>0.62579775379336799</v>
      </c>
      <c r="K37" s="18">
        <v>8.7954246418697979E-2</v>
      </c>
      <c r="L37" s="18"/>
      <c r="M37" s="18"/>
      <c r="N37" s="18"/>
      <c r="O37" s="18"/>
      <c r="P37" s="18"/>
      <c r="Q37" s="18"/>
    </row>
    <row r="38" spans="1:17" x14ac:dyDescent="0.35">
      <c r="A38" s="1">
        <v>3.6</v>
      </c>
      <c r="B38" s="1">
        <v>1.3719468789442917</v>
      </c>
      <c r="C38" s="1">
        <f t="shared" si="0"/>
        <v>-4.9390087641994498</v>
      </c>
      <c r="D38" s="1">
        <f t="shared" si="1"/>
        <v>12.96</v>
      </c>
      <c r="E38" s="1">
        <f t="shared" si="2"/>
        <v>-64.009553584024886</v>
      </c>
      <c r="F38" s="1">
        <f t="shared" si="3"/>
        <v>167.96160000000003</v>
      </c>
      <c r="G38" s="1">
        <f t="shared" si="4"/>
        <v>-829.5638144489626</v>
      </c>
      <c r="I38" s="18">
        <v>10</v>
      </c>
      <c r="J38" s="18">
        <v>0.66760794823907399</v>
      </c>
      <c r="K38" s="18">
        <v>0.12629493270487435</v>
      </c>
      <c r="L38" s="18"/>
      <c r="M38" s="18"/>
      <c r="N38" s="18"/>
      <c r="O38" s="18"/>
      <c r="P38" s="18"/>
      <c r="Q38" s="18"/>
    </row>
    <row r="39" spans="1:17" x14ac:dyDescent="0.35">
      <c r="A39" s="1">
        <v>3.7</v>
      </c>
      <c r="B39" s="1">
        <v>1.3619118746727266</v>
      </c>
      <c r="C39" s="1">
        <f t="shared" si="0"/>
        <v>-5.0390739362890882</v>
      </c>
      <c r="D39" s="1">
        <f t="shared" si="1"/>
        <v>13.690000000000001</v>
      </c>
      <c r="E39" s="1">
        <f t="shared" si="2"/>
        <v>-68.984922187797622</v>
      </c>
      <c r="F39" s="1">
        <f t="shared" si="3"/>
        <v>187.41610000000003</v>
      </c>
      <c r="G39" s="1">
        <f t="shared" si="4"/>
        <v>-944.40358475094956</v>
      </c>
      <c r="I39" s="18">
        <v>11</v>
      </c>
      <c r="J39" s="18">
        <v>0.70648238129538232</v>
      </c>
      <c r="K39" s="18">
        <v>0.14765048806850156</v>
      </c>
      <c r="L39" s="18"/>
      <c r="M39" s="18"/>
      <c r="N39" s="18"/>
      <c r="O39" s="18"/>
      <c r="P39" s="18"/>
      <c r="Q39" s="18"/>
    </row>
    <row r="40" spans="1:17" x14ac:dyDescent="0.35">
      <c r="A40" s="1">
        <v>3.8</v>
      </c>
      <c r="B40" s="1">
        <v>1.2271358934654526</v>
      </c>
      <c r="C40" s="1">
        <f t="shared" si="0"/>
        <v>-4.6631163951687196</v>
      </c>
      <c r="D40" s="1">
        <f t="shared" si="1"/>
        <v>14.44</v>
      </c>
      <c r="E40" s="1">
        <f t="shared" si="2"/>
        <v>-67.335400746236303</v>
      </c>
      <c r="F40" s="1">
        <f t="shared" si="3"/>
        <v>208.5136</v>
      </c>
      <c r="G40" s="1">
        <f t="shared" si="4"/>
        <v>-972.3231867756524</v>
      </c>
      <c r="I40" s="18">
        <v>12</v>
      </c>
      <c r="J40" s="18">
        <v>0.70631566991443384</v>
      </c>
      <c r="K40" s="18">
        <v>0.10638463417517607</v>
      </c>
      <c r="L40" s="18"/>
      <c r="M40" s="18"/>
      <c r="N40" s="18"/>
      <c r="O40" s="18"/>
      <c r="P40" s="18"/>
      <c r="Q40" s="18"/>
    </row>
    <row r="41" spans="1:17" x14ac:dyDescent="0.35">
      <c r="A41" s="1">
        <v>3.9</v>
      </c>
      <c r="B41" s="1">
        <v>1.358242719969192</v>
      </c>
      <c r="C41" s="1">
        <f t="shared" si="0"/>
        <v>-5.2971466078798484</v>
      </c>
      <c r="D41" s="1">
        <f t="shared" si="1"/>
        <v>15.209999999999999</v>
      </c>
      <c r="E41" s="1">
        <f t="shared" si="2"/>
        <v>-80.569599905852499</v>
      </c>
      <c r="F41" s="1">
        <f t="shared" si="3"/>
        <v>231.34409999999997</v>
      </c>
      <c r="G41" s="1">
        <f t="shared" si="4"/>
        <v>-1225.4636145680163</v>
      </c>
      <c r="I41" s="18">
        <v>13</v>
      </c>
      <c r="J41" s="18">
        <v>0.73441244570872222</v>
      </c>
      <c r="K41" s="18">
        <v>0.10943018512578817</v>
      </c>
      <c r="L41" s="18"/>
      <c r="M41" s="18"/>
      <c r="N41" s="18"/>
      <c r="O41" s="18"/>
      <c r="P41" s="18"/>
      <c r="Q41" s="18"/>
    </row>
    <row r="42" spans="1:17" x14ac:dyDescent="0.35">
      <c r="A42" s="1">
        <v>4</v>
      </c>
      <c r="B42" s="1">
        <v>1.2457866490205034</v>
      </c>
      <c r="C42" s="1">
        <f t="shared" si="0"/>
        <v>-4.9831465960820136</v>
      </c>
      <c r="D42" s="1">
        <f t="shared" si="1"/>
        <v>16</v>
      </c>
      <c r="E42" s="1">
        <f t="shared" si="2"/>
        <v>-79.730345537312218</v>
      </c>
      <c r="F42" s="1">
        <f t="shared" si="3"/>
        <v>256</v>
      </c>
      <c r="G42" s="1">
        <f t="shared" si="4"/>
        <v>-1275.6855285969955</v>
      </c>
      <c r="I42" s="18">
        <v>14</v>
      </c>
      <c r="J42" s="18">
        <v>0.78152392546587834</v>
      </c>
      <c r="K42" s="18">
        <v>0.13049650401624546</v>
      </c>
      <c r="L42" s="18"/>
      <c r="M42" s="18"/>
      <c r="N42" s="18"/>
      <c r="O42" s="18"/>
      <c r="P42" s="18"/>
      <c r="Q42" s="18"/>
    </row>
    <row r="43" spans="1:17" x14ac:dyDescent="0.35">
      <c r="A43" s="1">
        <v>4.0999999999999996</v>
      </c>
      <c r="B43" s="1">
        <v>1.4244432575422596</v>
      </c>
      <c r="C43" s="1">
        <f t="shared" si="0"/>
        <v>-5.8402173559232642</v>
      </c>
      <c r="D43" s="1">
        <f t="shared" si="1"/>
        <v>16.809999999999999</v>
      </c>
      <c r="E43" s="1">
        <f t="shared" si="2"/>
        <v>-98.174053753070069</v>
      </c>
      <c r="F43" s="1">
        <f t="shared" si="3"/>
        <v>282.57609999999994</v>
      </c>
      <c r="G43" s="1">
        <f t="shared" si="4"/>
        <v>-1650.3058435891076</v>
      </c>
      <c r="I43" s="18">
        <v>15</v>
      </c>
      <c r="J43" s="18">
        <v>0.82933386853807722</v>
      </c>
      <c r="K43" s="18">
        <v>0.14522231695915011</v>
      </c>
      <c r="L43" s="18"/>
      <c r="M43" s="18"/>
      <c r="N43" s="18"/>
      <c r="O43" s="18"/>
      <c r="P43" s="18"/>
      <c r="Q43" s="18"/>
    </row>
    <row r="44" spans="1:17" x14ac:dyDescent="0.35">
      <c r="A44" s="1">
        <v>4.2</v>
      </c>
      <c r="B44" s="1">
        <v>1.3211366688738189</v>
      </c>
      <c r="C44" s="1">
        <f t="shared" si="0"/>
        <v>-5.5487740092700397</v>
      </c>
      <c r="D44" s="1">
        <f t="shared" si="1"/>
        <v>17.64</v>
      </c>
      <c r="E44" s="1">
        <f t="shared" si="2"/>
        <v>-97.880373523523502</v>
      </c>
      <c r="F44" s="1">
        <f t="shared" si="3"/>
        <v>311.1696</v>
      </c>
      <c r="G44" s="1">
        <f t="shared" si="4"/>
        <v>-1726.6097889549546</v>
      </c>
      <c r="I44" s="18">
        <v>16</v>
      </c>
      <c r="J44" s="18">
        <v>0.86500801457834398</v>
      </c>
      <c r="K44" s="18">
        <v>0.14475915375980974</v>
      </c>
      <c r="L44" s="18"/>
      <c r="M44" s="18"/>
      <c r="N44" s="18"/>
      <c r="O44" s="18"/>
      <c r="P44" s="18"/>
      <c r="Q44" s="18"/>
    </row>
    <row r="45" spans="1:17" x14ac:dyDescent="0.35">
      <c r="A45" s="1">
        <v>4.3</v>
      </c>
      <c r="B45" s="1">
        <v>1.396656796883929</v>
      </c>
      <c r="C45" s="1">
        <f t="shared" si="0"/>
        <v>-6.0056242266008946</v>
      </c>
      <c r="D45" s="1">
        <f t="shared" si="1"/>
        <v>18.489999999999998</v>
      </c>
      <c r="E45" s="1">
        <f t="shared" si="2"/>
        <v>-111.04399194985052</v>
      </c>
      <c r="F45" s="1">
        <f t="shared" si="3"/>
        <v>341.88009999999997</v>
      </c>
      <c r="G45" s="1">
        <f t="shared" si="4"/>
        <v>-2053.2034111527364</v>
      </c>
      <c r="I45" s="18">
        <v>17</v>
      </c>
      <c r="J45" s="18">
        <v>0.8977250616206941</v>
      </c>
      <c r="K45" s="18">
        <v>0.14028186625557792</v>
      </c>
      <c r="L45" s="18"/>
      <c r="M45" s="18"/>
      <c r="N45" s="18"/>
      <c r="O45" s="18"/>
      <c r="P45" s="18"/>
      <c r="Q45" s="18"/>
    </row>
    <row r="46" spans="1:17" x14ac:dyDescent="0.35">
      <c r="A46" s="1">
        <v>4.4000000000000004</v>
      </c>
      <c r="B46" s="1">
        <v>1.2726378644157308</v>
      </c>
      <c r="C46" s="1">
        <f t="shared" si="0"/>
        <v>-5.5996066034292156</v>
      </c>
      <c r="D46" s="1">
        <f t="shared" si="1"/>
        <v>19.360000000000003</v>
      </c>
      <c r="E46" s="1">
        <f t="shared" si="2"/>
        <v>-108.40838384238964</v>
      </c>
      <c r="F46" s="1">
        <f t="shared" si="3"/>
        <v>374.8096000000001</v>
      </c>
      <c r="G46" s="1">
        <f t="shared" si="4"/>
        <v>-2098.7863111886636</v>
      </c>
      <c r="I46" s="18">
        <v>18</v>
      </c>
      <c r="J46" s="18">
        <v>0.89785520521793671</v>
      </c>
      <c r="K46" s="18">
        <v>0.11604267299154558</v>
      </c>
      <c r="L46" s="18"/>
      <c r="M46" s="18"/>
      <c r="N46" s="18"/>
      <c r="O46" s="18"/>
      <c r="P46" s="18"/>
      <c r="Q46" s="18"/>
    </row>
    <row r="47" spans="1:17" x14ac:dyDescent="0.35">
      <c r="A47" s="1">
        <v>4.5</v>
      </c>
      <c r="B47" s="1">
        <v>1.4206828013045669</v>
      </c>
      <c r="C47" s="1">
        <f t="shared" si="0"/>
        <v>-6.3930726058705512</v>
      </c>
      <c r="D47" s="1">
        <f t="shared" si="1"/>
        <v>20.25</v>
      </c>
      <c r="E47" s="1">
        <f t="shared" si="2"/>
        <v>-129.45972026887867</v>
      </c>
      <c r="F47" s="1">
        <f t="shared" si="3"/>
        <v>410.0625</v>
      </c>
      <c r="G47" s="1">
        <f t="shared" si="4"/>
        <v>-2621.5593354447929</v>
      </c>
      <c r="I47" s="18">
        <v>19</v>
      </c>
      <c r="J47" s="18">
        <v>0.94072242965175068</v>
      </c>
      <c r="K47" s="18">
        <v>0.11720896936076031</v>
      </c>
      <c r="L47" s="18"/>
      <c r="M47" s="18"/>
      <c r="N47" s="18"/>
      <c r="O47" s="18"/>
      <c r="P47" s="18"/>
      <c r="Q47" s="18"/>
    </row>
    <row r="48" spans="1:17" x14ac:dyDescent="0.35">
      <c r="A48" s="1">
        <v>4.5999999999999996</v>
      </c>
      <c r="B48" s="1">
        <v>1.4050493264346162</v>
      </c>
      <c r="C48" s="1">
        <f t="shared" si="0"/>
        <v>-6.4632269015992341</v>
      </c>
      <c r="D48" s="1">
        <f t="shared" si="1"/>
        <v>21.159999999999997</v>
      </c>
      <c r="E48" s="1">
        <f t="shared" si="2"/>
        <v>-136.76188123783976</v>
      </c>
      <c r="F48" s="1">
        <f t="shared" si="3"/>
        <v>447.74559999999985</v>
      </c>
      <c r="G48" s="1">
        <f t="shared" si="4"/>
        <v>-2893.8814069926893</v>
      </c>
      <c r="I48" s="18">
        <v>20</v>
      </c>
      <c r="J48" s="18">
        <v>0.91086718484736906</v>
      </c>
      <c r="K48" s="18">
        <v>8.5862240790278377E-2</v>
      </c>
      <c r="L48" s="18"/>
      <c r="M48" s="18"/>
      <c r="N48" s="18"/>
      <c r="O48" s="18"/>
      <c r="P48" s="18"/>
      <c r="Q48" s="18"/>
    </row>
    <row r="49" spans="1:17" x14ac:dyDescent="0.35">
      <c r="A49" s="1">
        <v>4.7</v>
      </c>
      <c r="B49" s="1">
        <v>1.4397574864272686</v>
      </c>
      <c r="C49" s="1">
        <f t="shared" si="0"/>
        <v>-6.766860186208163</v>
      </c>
      <c r="D49" s="1">
        <f t="shared" si="1"/>
        <v>22.090000000000003</v>
      </c>
      <c r="E49" s="1">
        <f t="shared" si="2"/>
        <v>-149.47994151333833</v>
      </c>
      <c r="F49" s="1">
        <f t="shared" si="3"/>
        <v>487.96810000000016</v>
      </c>
      <c r="G49" s="1">
        <f t="shared" si="4"/>
        <v>-3302.0119080296445</v>
      </c>
      <c r="I49" s="18">
        <v>21</v>
      </c>
      <c r="J49" s="18">
        <v>0.94374448639967312</v>
      </c>
      <c r="K49" s="18">
        <v>8.3655841835214018E-2</v>
      </c>
      <c r="L49" s="18"/>
      <c r="M49" s="18"/>
      <c r="N49" s="18"/>
      <c r="O49" s="18"/>
      <c r="P49" s="18"/>
      <c r="Q49" s="18"/>
    </row>
    <row r="50" spans="1:17" x14ac:dyDescent="0.35">
      <c r="A50" s="1">
        <v>4.8</v>
      </c>
      <c r="B50" s="1">
        <v>1.2522533763129138</v>
      </c>
      <c r="C50" s="1">
        <f t="shared" si="0"/>
        <v>-6.0108162063019863</v>
      </c>
      <c r="D50" s="1">
        <f t="shared" si="1"/>
        <v>23.04</v>
      </c>
      <c r="E50" s="1">
        <f t="shared" si="2"/>
        <v>-138.48920539319775</v>
      </c>
      <c r="F50" s="1">
        <f t="shared" si="3"/>
        <v>530.84159999999997</v>
      </c>
      <c r="G50" s="1">
        <f t="shared" si="4"/>
        <v>-3190.7912922592764</v>
      </c>
      <c r="I50" s="18">
        <v>22</v>
      </c>
      <c r="J50" s="18">
        <v>0.99427033442074808</v>
      </c>
      <c r="K50" s="18">
        <v>8.5191258249242785E-2</v>
      </c>
      <c r="L50" s="18"/>
      <c r="M50" s="18"/>
      <c r="N50" s="18"/>
      <c r="O50" s="18"/>
      <c r="P50" s="18"/>
      <c r="Q50" s="18"/>
    </row>
    <row r="51" spans="1:17" x14ac:dyDescent="0.35">
      <c r="A51" s="1">
        <v>4.9000000000000004</v>
      </c>
      <c r="B51" s="1">
        <v>1.3358314802260782</v>
      </c>
      <c r="C51" s="1">
        <f t="shared" si="0"/>
        <v>-6.5455742531077838</v>
      </c>
      <c r="D51" s="1">
        <f t="shared" si="1"/>
        <v>24.010000000000005</v>
      </c>
      <c r="E51" s="1">
        <f t="shared" si="2"/>
        <v>-157.15923781711791</v>
      </c>
      <c r="F51" s="1">
        <f t="shared" si="3"/>
        <v>576.48010000000022</v>
      </c>
      <c r="G51" s="1">
        <f t="shared" si="4"/>
        <v>-3773.3932999890017</v>
      </c>
      <c r="I51" s="18">
        <v>23</v>
      </c>
      <c r="J51" s="18">
        <v>1.0826580865291275</v>
      </c>
      <c r="K51" s="18">
        <v>9.2188994503488608E-2</v>
      </c>
      <c r="L51" s="18"/>
      <c r="M51" s="18"/>
      <c r="N51" s="18"/>
      <c r="O51" s="18"/>
      <c r="P51" s="18"/>
      <c r="Q51" s="18"/>
    </row>
    <row r="52" spans="1:17" x14ac:dyDescent="0.35">
      <c r="A52" s="1">
        <v>5</v>
      </c>
      <c r="B52" s="1">
        <v>1.3653558894808535</v>
      </c>
      <c r="C52" s="1">
        <f t="shared" si="0"/>
        <v>-6.8267794474042676</v>
      </c>
      <c r="D52" s="1">
        <f t="shared" si="1"/>
        <v>25</v>
      </c>
      <c r="E52" s="1">
        <f t="shared" si="2"/>
        <v>-170.66948618510668</v>
      </c>
      <c r="F52" s="1">
        <f t="shared" si="3"/>
        <v>625</v>
      </c>
      <c r="G52" s="1">
        <f t="shared" si="4"/>
        <v>-4266.7371546276672</v>
      </c>
      <c r="I52" s="18">
        <v>24</v>
      </c>
      <c r="J52" s="18">
        <v>1.1724216895198061</v>
      </c>
      <c r="K52" s="18">
        <v>9.2919362391846727E-2</v>
      </c>
      <c r="L52" s="18"/>
      <c r="M52" s="18"/>
      <c r="N52" s="18"/>
      <c r="O52" s="18"/>
      <c r="P52" s="18"/>
      <c r="Q52" s="18"/>
    </row>
    <row r="53" spans="1:17" x14ac:dyDescent="0.35">
      <c r="A53" s="1">
        <v>5.0999999999999996</v>
      </c>
      <c r="B53" s="1">
        <v>1.4171791217831755</v>
      </c>
      <c r="C53" s="1">
        <f t="shared" si="0"/>
        <v>-7.2276135210941943</v>
      </c>
      <c r="D53" s="1">
        <f t="shared" si="1"/>
        <v>26.009999999999998</v>
      </c>
      <c r="E53" s="1">
        <f t="shared" si="2"/>
        <v>-187.99022768365998</v>
      </c>
      <c r="F53" s="1">
        <f t="shared" si="3"/>
        <v>676.52009999999984</v>
      </c>
      <c r="G53" s="1">
        <f t="shared" si="4"/>
        <v>-4889.6258220519958</v>
      </c>
      <c r="I53" s="18">
        <v>25</v>
      </c>
      <c r="J53" s="18">
        <v>1.0235688819831914</v>
      </c>
      <c r="K53" s="18">
        <v>5.7586904501765845E-2</v>
      </c>
      <c r="L53" s="18"/>
      <c r="M53" s="18"/>
      <c r="N53" s="18"/>
      <c r="O53" s="18"/>
      <c r="P53" s="18"/>
      <c r="Q53" s="18"/>
    </row>
    <row r="54" spans="1:17" x14ac:dyDescent="0.35">
      <c r="A54" s="1">
        <v>5.2</v>
      </c>
      <c r="B54" s="1">
        <v>1.469848493158199</v>
      </c>
      <c r="C54" s="1">
        <f t="shared" si="0"/>
        <v>-7.6432121644226347</v>
      </c>
      <c r="D54" s="1">
        <f t="shared" si="1"/>
        <v>27.040000000000003</v>
      </c>
      <c r="E54" s="1">
        <f t="shared" si="2"/>
        <v>-206.67245692598809</v>
      </c>
      <c r="F54" s="1">
        <f t="shared" si="3"/>
        <v>731.16160000000013</v>
      </c>
      <c r="G54" s="1">
        <f t="shared" si="4"/>
        <v>-5588.4232352787185</v>
      </c>
      <c r="I54" s="18">
        <v>26</v>
      </c>
      <c r="J54" s="18">
        <v>1.1750300142558203</v>
      </c>
      <c r="K54" s="18">
        <v>6.2784359869194173E-2</v>
      </c>
      <c r="L54" s="18"/>
      <c r="M54" s="18"/>
      <c r="N54" s="18"/>
      <c r="O54" s="18"/>
      <c r="P54" s="18"/>
      <c r="Q54" s="18"/>
    </row>
    <row r="55" spans="1:17" x14ac:dyDescent="0.35">
      <c r="A55" s="1">
        <v>5.3</v>
      </c>
      <c r="B55" s="1">
        <v>1.3770054628552395</v>
      </c>
      <c r="C55" s="1">
        <f t="shared" si="0"/>
        <v>-7.2981289531327693</v>
      </c>
      <c r="D55" s="1">
        <f t="shared" si="1"/>
        <v>28.09</v>
      </c>
      <c r="E55" s="1">
        <f t="shared" si="2"/>
        <v>-205.00444229349947</v>
      </c>
      <c r="F55" s="1">
        <f t="shared" si="3"/>
        <v>789.04809999999998</v>
      </c>
      <c r="G55" s="1">
        <f t="shared" si="4"/>
        <v>-5758.5747840244003</v>
      </c>
      <c r="I55" s="18">
        <v>27</v>
      </c>
      <c r="J55" s="18">
        <v>1.0429384059503719</v>
      </c>
      <c r="K55" s="18">
        <v>4.5130512405648915E-2</v>
      </c>
      <c r="L55" s="18"/>
      <c r="M55" s="18"/>
      <c r="N55" s="18"/>
      <c r="O55" s="18"/>
      <c r="P55" s="18"/>
      <c r="Q55" s="18"/>
    </row>
    <row r="56" spans="1:17" x14ac:dyDescent="0.35">
      <c r="A56" s="1">
        <v>5.4</v>
      </c>
      <c r="B56" s="1">
        <v>1.4109457256942386</v>
      </c>
      <c r="C56" s="1">
        <f t="shared" si="0"/>
        <v>-7.6191069187488889</v>
      </c>
      <c r="D56" s="1">
        <f t="shared" si="1"/>
        <v>29.160000000000004</v>
      </c>
      <c r="E56" s="1">
        <f t="shared" si="2"/>
        <v>-222.17315775071762</v>
      </c>
      <c r="F56" s="1">
        <f t="shared" si="3"/>
        <v>850.30560000000025</v>
      </c>
      <c r="G56" s="1">
        <f t="shared" si="4"/>
        <v>-6478.5692800109273</v>
      </c>
      <c r="I56" s="18">
        <v>28</v>
      </c>
      <c r="J56" s="18">
        <v>1.1800131608993416</v>
      </c>
      <c r="K56" s="18">
        <v>4.1309962166145686E-2</v>
      </c>
      <c r="L56" s="18"/>
      <c r="M56" s="18"/>
      <c r="N56" s="18"/>
      <c r="O56" s="18"/>
      <c r="P56" s="18"/>
      <c r="Q56" s="18"/>
    </row>
    <row r="57" spans="1:17" x14ac:dyDescent="0.35">
      <c r="A57" s="1">
        <v>5.5</v>
      </c>
      <c r="B57" s="1">
        <v>1.3304513176666071</v>
      </c>
      <c r="C57" s="1">
        <f t="shared" si="0"/>
        <v>-7.317482247166339</v>
      </c>
      <c r="D57" s="1">
        <f t="shared" si="1"/>
        <v>30.25</v>
      </c>
      <c r="E57" s="1">
        <f t="shared" si="2"/>
        <v>-221.35383797678176</v>
      </c>
      <c r="F57" s="1">
        <f t="shared" si="3"/>
        <v>915.0625</v>
      </c>
      <c r="G57" s="1">
        <f t="shared" si="4"/>
        <v>-6695.9535987976478</v>
      </c>
      <c r="I57" s="18">
        <v>29</v>
      </c>
      <c r="J57" s="18">
        <v>1.0822130750671528</v>
      </c>
      <c r="K57" s="18">
        <v>3.5572570451913865E-2</v>
      </c>
      <c r="L57" s="18"/>
      <c r="M57" s="18"/>
      <c r="N57" s="18"/>
      <c r="O57" s="18"/>
      <c r="P57" s="18"/>
      <c r="Q57" s="18"/>
    </row>
    <row r="58" spans="1:17" x14ac:dyDescent="0.35">
      <c r="A58" s="1">
        <v>5.6</v>
      </c>
      <c r="B58" s="1">
        <v>1.3074462709240644</v>
      </c>
      <c r="C58" s="1">
        <f t="shared" si="0"/>
        <v>-7.3216991171747603</v>
      </c>
      <c r="D58" s="1">
        <f t="shared" si="1"/>
        <v>31.359999999999996</v>
      </c>
      <c r="E58" s="1">
        <f t="shared" si="2"/>
        <v>-229.60848431460045</v>
      </c>
      <c r="F58" s="1">
        <f t="shared" si="3"/>
        <v>983.44959999999969</v>
      </c>
      <c r="G58" s="1">
        <f t="shared" si="4"/>
        <v>-7200.522068105869</v>
      </c>
      <c r="I58" s="18">
        <v>30</v>
      </c>
      <c r="J58" s="18">
        <v>1.1254109147979625</v>
      </c>
      <c r="K58" s="18">
        <v>2.9542582174941323E-2</v>
      </c>
      <c r="L58" s="18"/>
      <c r="M58" s="18"/>
      <c r="N58" s="18"/>
      <c r="O58" s="18"/>
      <c r="P58" s="18"/>
      <c r="Q58" s="18"/>
    </row>
    <row r="59" spans="1:17" x14ac:dyDescent="0.35">
      <c r="A59" s="1">
        <v>5.7</v>
      </c>
      <c r="B59" s="1">
        <v>1.3815091334771996</v>
      </c>
      <c r="C59" s="1">
        <f t="shared" si="0"/>
        <v>-7.8746020608200382</v>
      </c>
      <c r="D59" s="1">
        <f t="shared" si="1"/>
        <v>32.49</v>
      </c>
      <c r="E59" s="1">
        <f t="shared" si="2"/>
        <v>-255.84582095604304</v>
      </c>
      <c r="F59" s="1">
        <f t="shared" si="3"/>
        <v>1055.6001000000001</v>
      </c>
      <c r="G59" s="1">
        <f t="shared" si="4"/>
        <v>-8312.43072286184</v>
      </c>
      <c r="I59" s="18">
        <v>31</v>
      </c>
      <c r="J59" s="18">
        <v>1.1341107685190355</v>
      </c>
      <c r="K59" s="18">
        <v>2.5106440168180422E-2</v>
      </c>
      <c r="L59" s="18"/>
      <c r="M59" s="18"/>
      <c r="N59" s="18"/>
      <c r="O59" s="18"/>
      <c r="P59" s="18"/>
      <c r="Q59" s="18"/>
    </row>
    <row r="60" spans="1:17" x14ac:dyDescent="0.35">
      <c r="A60" s="1">
        <v>5.8</v>
      </c>
      <c r="B60" s="1">
        <v>1.5136289229137605</v>
      </c>
      <c r="C60" s="1">
        <f t="shared" si="0"/>
        <v>-8.7790477528998103</v>
      </c>
      <c r="D60" s="1">
        <f t="shared" si="1"/>
        <v>33.64</v>
      </c>
      <c r="E60" s="1">
        <f t="shared" si="2"/>
        <v>-295.32716640754961</v>
      </c>
      <c r="F60" s="1">
        <f t="shared" si="3"/>
        <v>1131.6496</v>
      </c>
      <c r="G60" s="1">
        <f t="shared" si="4"/>
        <v>-9934.8058779499679</v>
      </c>
      <c r="I60" s="18">
        <v>32</v>
      </c>
      <c r="J60" s="18">
        <v>1.2215081316802239</v>
      </c>
      <c r="K60" s="18">
        <v>1.249629060941948E-2</v>
      </c>
      <c r="L60" s="18"/>
      <c r="M60" s="18"/>
      <c r="N60" s="18"/>
      <c r="O60" s="18"/>
      <c r="P60" s="18"/>
      <c r="Q60" s="18"/>
    </row>
    <row r="61" spans="1:17" x14ac:dyDescent="0.35">
      <c r="A61" s="1">
        <v>5.9</v>
      </c>
      <c r="B61" s="1">
        <v>1.3408852170897438</v>
      </c>
      <c r="C61" s="1">
        <f t="shared" si="0"/>
        <v>-7.9112227808294895</v>
      </c>
      <c r="D61" s="1">
        <f t="shared" si="1"/>
        <v>34.81</v>
      </c>
      <c r="E61" s="1">
        <f t="shared" si="2"/>
        <v>-275.38966500067454</v>
      </c>
      <c r="F61" s="1">
        <f t="shared" si="3"/>
        <v>1211.7361000000001</v>
      </c>
      <c r="G61" s="1">
        <f t="shared" si="4"/>
        <v>-9586.3142386734798</v>
      </c>
      <c r="I61" s="18">
        <v>33</v>
      </c>
      <c r="J61" s="18">
        <v>1.3215775182466161</v>
      </c>
      <c r="K61" s="18">
        <v>-5.2365987195321928E-3</v>
      </c>
      <c r="L61" s="18"/>
      <c r="M61" s="18"/>
      <c r="N61" s="18"/>
      <c r="O61" s="18"/>
      <c r="P61" s="18"/>
      <c r="Q61" s="18"/>
    </row>
    <row r="62" spans="1:17" x14ac:dyDescent="0.35">
      <c r="A62" s="1">
        <v>6</v>
      </c>
      <c r="B62" s="1">
        <v>1.3298454069836418</v>
      </c>
      <c r="C62" s="1">
        <f t="shared" si="0"/>
        <v>-7.9790724419018506</v>
      </c>
      <c r="D62" s="1">
        <f t="shared" si="1"/>
        <v>36</v>
      </c>
      <c r="E62" s="1">
        <f t="shared" si="2"/>
        <v>-287.24660790846661</v>
      </c>
      <c r="F62" s="1">
        <f t="shared" si="3"/>
        <v>1296</v>
      </c>
      <c r="G62" s="1">
        <f t="shared" si="4"/>
        <v>-10340.8778847048</v>
      </c>
      <c r="I62" s="18">
        <v>34</v>
      </c>
      <c r="J62" s="18">
        <v>1.3864112435948988</v>
      </c>
      <c r="K62" s="18">
        <v>-2.0975024800384157E-2</v>
      </c>
      <c r="L62" s="18"/>
      <c r="M62" s="18"/>
      <c r="N62" s="18"/>
      <c r="O62" s="18"/>
      <c r="P62" s="18"/>
      <c r="Q62" s="18"/>
    </row>
    <row r="63" spans="1:17" x14ac:dyDescent="0.35">
      <c r="A63" s="1">
        <v>6.1</v>
      </c>
      <c r="B63" s="1">
        <v>1.5297233329291275</v>
      </c>
      <c r="C63" s="1">
        <f t="shared" si="0"/>
        <v>-9.3313123308676769</v>
      </c>
      <c r="D63" s="1">
        <f t="shared" si="1"/>
        <v>37.209999999999994</v>
      </c>
      <c r="E63" s="1">
        <f t="shared" si="2"/>
        <v>-347.21813183158622</v>
      </c>
      <c r="F63" s="1">
        <f t="shared" si="3"/>
        <v>1384.5840999999996</v>
      </c>
      <c r="G63" s="1">
        <f t="shared" si="4"/>
        <v>-12919.986685453323</v>
      </c>
      <c r="I63" s="18">
        <v>35</v>
      </c>
      <c r="J63" s="18">
        <v>1.2644281196776106</v>
      </c>
      <c r="K63" s="18">
        <v>-4.4374206007955497E-3</v>
      </c>
      <c r="L63" s="18"/>
      <c r="M63" s="18"/>
      <c r="N63" s="18"/>
      <c r="O63" s="18"/>
      <c r="P63" s="18"/>
      <c r="Q63" s="18"/>
    </row>
    <row r="64" spans="1:17" x14ac:dyDescent="0.35">
      <c r="A64" s="1">
        <v>6.2</v>
      </c>
      <c r="B64" s="1">
        <v>1.3761892975978165</v>
      </c>
      <c r="C64" s="1">
        <f t="shared" si="0"/>
        <v>-8.5323736451064622</v>
      </c>
      <c r="D64" s="1">
        <f t="shared" si="1"/>
        <v>38.440000000000005</v>
      </c>
      <c r="E64" s="1">
        <f t="shared" si="2"/>
        <v>-327.98444291789247</v>
      </c>
      <c r="F64" s="1">
        <f t="shared" si="3"/>
        <v>1477.6336000000003</v>
      </c>
      <c r="G64" s="1">
        <f t="shared" si="4"/>
        <v>-12607.721985763788</v>
      </c>
      <c r="I64" s="18">
        <v>36</v>
      </c>
      <c r="J64" s="18">
        <v>1.3561524241726559</v>
      </c>
      <c r="K64" s="18">
        <v>-2.5188865709165897E-2</v>
      </c>
      <c r="L64" s="18"/>
      <c r="M64" s="18"/>
      <c r="N64" s="18"/>
      <c r="O64" s="18"/>
      <c r="P64" s="18"/>
      <c r="Q64" s="18"/>
    </row>
    <row r="65" spans="1:17" x14ac:dyDescent="0.35">
      <c r="A65" s="1">
        <v>6.3</v>
      </c>
      <c r="B65" s="1">
        <v>1.5003502496796002</v>
      </c>
      <c r="C65" s="1">
        <f t="shared" si="0"/>
        <v>-9.4522065729814813</v>
      </c>
      <c r="D65" s="1">
        <f t="shared" si="1"/>
        <v>39.69</v>
      </c>
      <c r="E65" s="1">
        <f t="shared" si="2"/>
        <v>-375.15807888163494</v>
      </c>
      <c r="F65" s="1">
        <f t="shared" si="3"/>
        <v>1575.2960999999998</v>
      </c>
      <c r="G65" s="1">
        <f t="shared" si="4"/>
        <v>-14890.024150812089</v>
      </c>
      <c r="I65" s="18">
        <v>37</v>
      </c>
      <c r="J65" s="18">
        <v>1.4128585572619183</v>
      </c>
      <c r="K65" s="18">
        <v>-4.0911678317626654E-2</v>
      </c>
      <c r="L65" s="18"/>
      <c r="M65" s="18"/>
      <c r="N65" s="18"/>
      <c r="O65" s="18"/>
      <c r="P65" s="18"/>
      <c r="Q65" s="18"/>
    </row>
    <row r="66" spans="1:17" x14ac:dyDescent="0.35">
      <c r="A66" s="1">
        <v>6.4</v>
      </c>
      <c r="B66" s="1">
        <v>1.4148021811082485</v>
      </c>
      <c r="C66" s="1">
        <f t="shared" si="0"/>
        <v>-9.0547339590927916</v>
      </c>
      <c r="D66" s="1">
        <f t="shared" si="1"/>
        <v>40.960000000000008</v>
      </c>
      <c r="E66" s="1">
        <f t="shared" si="2"/>
        <v>-370.88190296444077</v>
      </c>
      <c r="F66" s="1">
        <f t="shared" si="3"/>
        <v>1677.7216000000008</v>
      </c>
      <c r="G66" s="1">
        <f t="shared" si="4"/>
        <v>-15191.3227454235</v>
      </c>
      <c r="I66" s="18">
        <v>38</v>
      </c>
      <c r="J66" s="18">
        <v>1.4040764703904371</v>
      </c>
      <c r="K66" s="18">
        <v>-4.2164595717710585E-2</v>
      </c>
      <c r="L66" s="18"/>
      <c r="M66" s="18"/>
      <c r="N66" s="18"/>
      <c r="O66" s="18"/>
      <c r="P66" s="18"/>
      <c r="Q66" s="18"/>
    </row>
    <row r="67" spans="1:17" x14ac:dyDescent="0.35">
      <c r="A67" s="1">
        <v>6.5</v>
      </c>
      <c r="B67" s="1">
        <v>1.303280218193718</v>
      </c>
      <c r="C67" s="1">
        <f t="shared" ref="C67:C102" si="5">-B67*A67</f>
        <v>-8.4713214182591674</v>
      </c>
      <c r="D67" s="1">
        <f t="shared" ref="D67:D102" si="6">A67^2</f>
        <v>42.25</v>
      </c>
      <c r="E67" s="1">
        <f t="shared" ref="E67:E102" si="7">-B67*A67^3</f>
        <v>-357.91332992144982</v>
      </c>
      <c r="F67" s="1">
        <f t="shared" ref="F67:F102" si="8">A67^4</f>
        <v>1785.0625</v>
      </c>
      <c r="G67" s="1">
        <f t="shared" ref="G67:G102" si="9">-B67*A67^5</f>
        <v>-15121.838189181253</v>
      </c>
      <c r="I67" s="18">
        <v>39</v>
      </c>
      <c r="J67" s="18">
        <v>1.2260192503515024</v>
      </c>
      <c r="K67" s="18">
        <v>1.1166431139502109E-3</v>
      </c>
      <c r="L67" s="18"/>
      <c r="M67" s="18"/>
      <c r="N67" s="18"/>
      <c r="O67" s="18"/>
      <c r="P67" s="18"/>
      <c r="Q67" s="18"/>
    </row>
    <row r="68" spans="1:17" x14ac:dyDescent="0.35">
      <c r="A68" s="1">
        <v>6.6</v>
      </c>
      <c r="B68" s="1">
        <v>1.3062531660616583</v>
      </c>
      <c r="C68" s="1">
        <f t="shared" si="5"/>
        <v>-8.6212708960069442</v>
      </c>
      <c r="D68" s="1">
        <f t="shared" si="6"/>
        <v>43.559999999999995</v>
      </c>
      <c r="E68" s="1">
        <f t="shared" si="7"/>
        <v>-375.54256023006252</v>
      </c>
      <c r="F68" s="1">
        <f t="shared" si="8"/>
        <v>1897.4735999999996</v>
      </c>
      <c r="G68" s="1">
        <f t="shared" si="9"/>
        <v>-16358.633923621519</v>
      </c>
      <c r="I68" s="18">
        <v>40</v>
      </c>
      <c r="J68" s="18">
        <v>1.4047684398856091</v>
      </c>
      <c r="K68" s="18">
        <v>-4.6525719916417074E-2</v>
      </c>
      <c r="L68" s="18"/>
      <c r="M68" s="18"/>
      <c r="N68" s="18"/>
      <c r="O68" s="18"/>
      <c r="P68" s="18"/>
      <c r="Q68" s="18"/>
    </row>
    <row r="69" spans="1:17" x14ac:dyDescent="0.35">
      <c r="A69" s="1">
        <v>6.7</v>
      </c>
      <c r="B69" s="1">
        <v>1.3731769091587374</v>
      </c>
      <c r="C69" s="1">
        <f t="shared" si="5"/>
        <v>-9.2002852913635405</v>
      </c>
      <c r="D69" s="1">
        <f t="shared" si="6"/>
        <v>44.89</v>
      </c>
      <c r="E69" s="1">
        <f t="shared" si="7"/>
        <v>-413.00080672930937</v>
      </c>
      <c r="F69" s="1">
        <f t="shared" si="8"/>
        <v>2015.1121000000001</v>
      </c>
      <c r="G69" s="1">
        <f t="shared" si="9"/>
        <v>-18539.606214078696</v>
      </c>
      <c r="I69" s="18">
        <v>41</v>
      </c>
      <c r="J69" s="18">
        <v>1.2485349027515704</v>
      </c>
      <c r="K69" s="18">
        <v>-2.7482537310670185E-3</v>
      </c>
      <c r="L69" s="18"/>
      <c r="M69" s="18"/>
      <c r="N69" s="18"/>
      <c r="O69" s="18"/>
      <c r="P69" s="18"/>
      <c r="Q69" s="18"/>
    </row>
    <row r="70" spans="1:17" x14ac:dyDescent="0.35">
      <c r="A70" s="1">
        <v>6.8</v>
      </c>
      <c r="B70" s="1">
        <v>1.5030481895961532</v>
      </c>
      <c r="C70" s="1">
        <f t="shared" si="5"/>
        <v>-10.220727689253842</v>
      </c>
      <c r="D70" s="1">
        <f t="shared" si="6"/>
        <v>46.239999999999995</v>
      </c>
      <c r="E70" s="1">
        <f t="shared" si="7"/>
        <v>-472.60644835109758</v>
      </c>
      <c r="F70" s="1">
        <f t="shared" si="8"/>
        <v>2138.1375999999996</v>
      </c>
      <c r="G70" s="1">
        <f t="shared" si="9"/>
        <v>-21853.322171754749</v>
      </c>
      <c r="I70" s="18">
        <v>42</v>
      </c>
      <c r="J70" s="18">
        <v>1.5019768587191653</v>
      </c>
      <c r="K70" s="18">
        <v>-7.7533601176905664E-2</v>
      </c>
      <c r="L70" s="18"/>
      <c r="M70" s="18"/>
      <c r="N70" s="18"/>
      <c r="O70" s="18"/>
      <c r="P70" s="18"/>
      <c r="Q70" s="18"/>
    </row>
    <row r="71" spans="1:17" x14ac:dyDescent="0.35">
      <c r="A71" s="1">
        <v>6.9</v>
      </c>
      <c r="B71" s="1">
        <v>1.4569396263487175</v>
      </c>
      <c r="C71" s="1">
        <f t="shared" si="5"/>
        <v>-10.052883421806152</v>
      </c>
      <c r="D71" s="1">
        <f t="shared" si="6"/>
        <v>47.610000000000007</v>
      </c>
      <c r="E71" s="1">
        <f t="shared" si="7"/>
        <v>-478.61777971219095</v>
      </c>
      <c r="F71" s="1">
        <f t="shared" si="8"/>
        <v>2266.7121000000006</v>
      </c>
      <c r="G71" s="1">
        <f t="shared" si="9"/>
        <v>-22786.992492097415</v>
      </c>
      <c r="I71" s="18">
        <v>43</v>
      </c>
      <c r="J71" s="18">
        <v>1.3532377579391011</v>
      </c>
      <c r="K71" s="18">
        <v>-3.2101089065282196E-2</v>
      </c>
      <c r="L71" s="18"/>
      <c r="M71" s="18"/>
      <c r="N71" s="18"/>
      <c r="O71" s="18"/>
      <c r="P71" s="18"/>
      <c r="Q71" s="18"/>
    </row>
    <row r="72" spans="1:17" x14ac:dyDescent="0.35">
      <c r="A72" s="1">
        <v>7</v>
      </c>
      <c r="B72" s="1">
        <v>1.5274976573856076</v>
      </c>
      <c r="C72" s="1">
        <f t="shared" si="5"/>
        <v>-10.692483601699253</v>
      </c>
      <c r="D72" s="1">
        <f t="shared" si="6"/>
        <v>49</v>
      </c>
      <c r="E72" s="1">
        <f t="shared" si="7"/>
        <v>-523.93169648326341</v>
      </c>
      <c r="F72" s="1">
        <f t="shared" si="8"/>
        <v>2401</v>
      </c>
      <c r="G72" s="1">
        <f t="shared" si="9"/>
        <v>-25672.653127679907</v>
      </c>
      <c r="I72" s="18">
        <v>44</v>
      </c>
      <c r="J72" s="18">
        <v>1.4639445205900437</v>
      </c>
      <c r="K72" s="18">
        <v>-6.7287723706114688E-2</v>
      </c>
      <c r="L72" s="18"/>
      <c r="M72" s="18"/>
      <c r="N72" s="18"/>
      <c r="O72" s="18"/>
      <c r="P72" s="18"/>
      <c r="Q72" s="18"/>
    </row>
    <row r="73" spans="1:17" x14ac:dyDescent="0.35">
      <c r="A73" s="1">
        <v>7.1</v>
      </c>
      <c r="B73" s="1">
        <v>1.3479471574097857</v>
      </c>
      <c r="C73" s="1">
        <f t="shared" si="5"/>
        <v>-9.5704248176094779</v>
      </c>
      <c r="D73" s="1">
        <f t="shared" si="6"/>
        <v>50.41</v>
      </c>
      <c r="E73" s="1">
        <f t="shared" si="7"/>
        <v>-482.44511505569375</v>
      </c>
      <c r="F73" s="1">
        <f t="shared" si="8"/>
        <v>2541.1680999999999</v>
      </c>
      <c r="G73" s="1">
        <f t="shared" si="9"/>
        <v>-24320.058249957525</v>
      </c>
      <c r="I73" s="18">
        <v>45</v>
      </c>
      <c r="J73" s="18">
        <v>1.2763510808523746</v>
      </c>
      <c r="K73" s="18">
        <v>-3.7132164366437959E-3</v>
      </c>
      <c r="L73" s="18"/>
      <c r="M73" s="18"/>
      <c r="N73" s="18"/>
      <c r="O73" s="18"/>
      <c r="P73" s="18"/>
      <c r="Q73" s="18"/>
    </row>
    <row r="74" spans="1:17" x14ac:dyDescent="0.35">
      <c r="A74" s="1">
        <v>7.2</v>
      </c>
      <c r="B74" s="1">
        <v>1.4847923897543807</v>
      </c>
      <c r="C74" s="1">
        <f t="shared" si="5"/>
        <v>-10.69050520623154</v>
      </c>
      <c r="D74" s="1">
        <f t="shared" si="6"/>
        <v>51.84</v>
      </c>
      <c r="E74" s="1">
        <f t="shared" si="7"/>
        <v>-554.19578989104309</v>
      </c>
      <c r="F74" s="1">
        <f t="shared" si="8"/>
        <v>2687.3856000000005</v>
      </c>
      <c r="G74" s="1">
        <f t="shared" si="9"/>
        <v>-28729.509747951681</v>
      </c>
      <c r="I74" s="18">
        <v>46</v>
      </c>
      <c r="J74" s="18">
        <v>1.5000244599819699</v>
      </c>
      <c r="K74" s="18">
        <v>-7.9341658677402949E-2</v>
      </c>
      <c r="L74" s="18"/>
      <c r="M74" s="18"/>
      <c r="N74" s="18"/>
      <c r="O74" s="18"/>
      <c r="P74" s="18"/>
      <c r="Q74" s="18"/>
    </row>
    <row r="75" spans="1:17" x14ac:dyDescent="0.35">
      <c r="A75" s="1">
        <v>7.3</v>
      </c>
      <c r="B75" s="1">
        <v>1.4010395811345546</v>
      </c>
      <c r="C75" s="1">
        <f t="shared" si="5"/>
        <v>-10.227588942282248</v>
      </c>
      <c r="D75" s="1">
        <f t="shared" si="6"/>
        <v>53.29</v>
      </c>
      <c r="E75" s="1">
        <f t="shared" si="7"/>
        <v>-545.02821473422102</v>
      </c>
      <c r="F75" s="1">
        <f t="shared" si="8"/>
        <v>2839.8240999999998</v>
      </c>
      <c r="G75" s="1">
        <f t="shared" si="9"/>
        <v>-29044.553563186637</v>
      </c>
      <c r="I75" s="18">
        <v>47</v>
      </c>
      <c r="J75" s="18">
        <v>1.4748999041587134</v>
      </c>
      <c r="K75" s="18">
        <v>-6.9850577724097196E-2</v>
      </c>
      <c r="L75" s="18"/>
      <c r="M75" s="18"/>
      <c r="N75" s="18"/>
      <c r="O75" s="18"/>
      <c r="P75" s="18"/>
      <c r="Q75" s="18"/>
    </row>
    <row r="76" spans="1:17" x14ac:dyDescent="0.35">
      <c r="A76" s="1">
        <v>7.4</v>
      </c>
      <c r="B76" s="1">
        <v>1.5031020145841429</v>
      </c>
      <c r="C76" s="1">
        <f t="shared" si="5"/>
        <v>-11.122954907922658</v>
      </c>
      <c r="D76" s="1">
        <f t="shared" si="6"/>
        <v>54.760000000000005</v>
      </c>
      <c r="E76" s="1">
        <f t="shared" si="7"/>
        <v>-609.09301075784481</v>
      </c>
      <c r="F76" s="1">
        <f t="shared" si="8"/>
        <v>2998.6576000000005</v>
      </c>
      <c r="G76" s="1">
        <f t="shared" si="9"/>
        <v>-33353.933269099587</v>
      </c>
      <c r="I76" s="18">
        <v>48</v>
      </c>
      <c r="J76" s="18">
        <v>1.5282739407058068</v>
      </c>
      <c r="K76" s="18">
        <v>-8.8516454278538159E-2</v>
      </c>
      <c r="L76" s="18"/>
      <c r="M76" s="18"/>
      <c r="N76" s="18"/>
      <c r="O76" s="18"/>
      <c r="P76" s="18"/>
      <c r="Q76" s="18"/>
    </row>
    <row r="77" spans="1:17" x14ac:dyDescent="0.35">
      <c r="A77" s="1">
        <v>7.5</v>
      </c>
      <c r="B77" s="1">
        <v>1.4603621176362278</v>
      </c>
      <c r="C77" s="1">
        <f t="shared" si="5"/>
        <v>-10.952715882271708</v>
      </c>
      <c r="D77" s="1">
        <f t="shared" si="6"/>
        <v>56.25</v>
      </c>
      <c r="E77" s="1">
        <f t="shared" si="7"/>
        <v>-616.09026837778356</v>
      </c>
      <c r="F77" s="1">
        <f t="shared" si="8"/>
        <v>3164.0625</v>
      </c>
      <c r="G77" s="1">
        <f t="shared" si="9"/>
        <v>-34655.077596250325</v>
      </c>
      <c r="I77" s="18">
        <v>49</v>
      </c>
      <c r="J77" s="18">
        <v>1.2254415406946686</v>
      </c>
      <c r="K77" s="18">
        <v>2.6811835618245183E-2</v>
      </c>
      <c r="L77" s="18"/>
      <c r="M77" s="18"/>
      <c r="N77" s="18"/>
      <c r="O77" s="18"/>
      <c r="P77" s="18"/>
      <c r="Q77" s="18"/>
    </row>
    <row r="78" spans="1:17" x14ac:dyDescent="0.35">
      <c r="A78" s="1">
        <v>7.6</v>
      </c>
      <c r="B78" s="1">
        <v>1.5577757576425606</v>
      </c>
      <c r="C78" s="1">
        <f t="shared" si="5"/>
        <v>-11.839095758083459</v>
      </c>
      <c r="D78" s="1">
        <f t="shared" si="6"/>
        <v>57.76</v>
      </c>
      <c r="E78" s="1">
        <f t="shared" si="7"/>
        <v>-683.82617098690059</v>
      </c>
      <c r="F78" s="1">
        <f t="shared" si="8"/>
        <v>3336.2175999999999</v>
      </c>
      <c r="G78" s="1">
        <f t="shared" si="9"/>
        <v>-39497.799636203381</v>
      </c>
      <c r="I78" s="18">
        <v>50</v>
      </c>
      <c r="J78" s="18">
        <v>1.3556914067001058</v>
      </c>
      <c r="K78" s="18">
        <v>-1.9859926474027567E-2</v>
      </c>
      <c r="L78" s="18"/>
      <c r="M78" s="18"/>
      <c r="N78" s="18"/>
      <c r="O78" s="18"/>
      <c r="P78" s="18"/>
      <c r="Q78" s="18"/>
    </row>
    <row r="79" spans="1:17" x14ac:dyDescent="0.35">
      <c r="A79" s="1">
        <v>7.7</v>
      </c>
      <c r="B79" s="1">
        <v>1.5716501283144217</v>
      </c>
      <c r="C79" s="1">
        <f t="shared" si="5"/>
        <v>-12.101705988021047</v>
      </c>
      <c r="D79" s="1">
        <f t="shared" si="6"/>
        <v>59.290000000000006</v>
      </c>
      <c r="E79" s="1">
        <f t="shared" si="7"/>
        <v>-717.51014802976806</v>
      </c>
      <c r="F79" s="1">
        <f t="shared" si="8"/>
        <v>3515.3041000000007</v>
      </c>
      <c r="G79" s="1">
        <f t="shared" si="9"/>
        <v>-42541.176676684954</v>
      </c>
      <c r="I79" s="18">
        <v>51</v>
      </c>
      <c r="J79" s="18">
        <v>1.399928879482631</v>
      </c>
      <c r="K79" s="18">
        <v>-3.4572990001777493E-2</v>
      </c>
      <c r="L79" s="18"/>
      <c r="M79" s="18"/>
      <c r="N79" s="18"/>
      <c r="O79" s="18"/>
      <c r="P79" s="18"/>
      <c r="Q79" s="18"/>
    </row>
    <row r="80" spans="1:17" x14ac:dyDescent="0.35">
      <c r="A80" s="1">
        <v>7.8</v>
      </c>
      <c r="B80" s="1">
        <v>1.3463509222861725</v>
      </c>
      <c r="C80" s="1">
        <f t="shared" si="5"/>
        <v>-10.501537193832146</v>
      </c>
      <c r="D80" s="1">
        <f t="shared" si="6"/>
        <v>60.839999999999996</v>
      </c>
      <c r="E80" s="1">
        <f t="shared" si="7"/>
        <v>-638.91352287274765</v>
      </c>
      <c r="F80" s="1">
        <f t="shared" si="8"/>
        <v>3701.5055999999995</v>
      </c>
      <c r="G80" s="1">
        <f t="shared" si="9"/>
        <v>-38871.498731577965</v>
      </c>
      <c r="I80" s="18">
        <v>52</v>
      </c>
      <c r="J80" s="18">
        <v>1.4822692022307631</v>
      </c>
      <c r="K80" s="18">
        <v>-6.5090080447587573E-2</v>
      </c>
      <c r="L80" s="18"/>
      <c r="M80" s="18"/>
      <c r="N80" s="18"/>
      <c r="O80" s="18"/>
      <c r="P80" s="18"/>
      <c r="Q80" s="18"/>
    </row>
    <row r="81" spans="1:17" x14ac:dyDescent="0.35">
      <c r="A81" s="1">
        <v>7.9</v>
      </c>
      <c r="B81" s="1">
        <v>1.5543072459609772</v>
      </c>
      <c r="C81" s="1">
        <f t="shared" si="5"/>
        <v>-12.27902724309172</v>
      </c>
      <c r="D81" s="1">
        <f t="shared" si="6"/>
        <v>62.410000000000004</v>
      </c>
      <c r="E81" s="1">
        <f t="shared" si="7"/>
        <v>-766.33409024135437</v>
      </c>
      <c r="F81" s="1">
        <f t="shared" si="8"/>
        <v>3895.0081000000005</v>
      </c>
      <c r="G81" s="1">
        <f t="shared" si="9"/>
        <v>-47826.91057196293</v>
      </c>
      <c r="I81" s="18">
        <v>53</v>
      </c>
      <c r="J81" s="18">
        <v>1.5676816481648901</v>
      </c>
      <c r="K81" s="18">
        <v>-9.7833155006691097E-2</v>
      </c>
      <c r="L81" s="18"/>
      <c r="M81" s="18"/>
      <c r="N81" s="18"/>
      <c r="O81" s="18"/>
      <c r="P81" s="18"/>
      <c r="Q81" s="18"/>
    </row>
    <row r="82" spans="1:17" x14ac:dyDescent="0.35">
      <c r="A82" s="1">
        <v>8</v>
      </c>
      <c r="B82" s="1">
        <v>1.4668289193327231</v>
      </c>
      <c r="C82" s="1">
        <f t="shared" si="5"/>
        <v>-11.734631354661785</v>
      </c>
      <c r="D82" s="1">
        <f t="shared" si="6"/>
        <v>64</v>
      </c>
      <c r="E82" s="1">
        <f t="shared" si="7"/>
        <v>-751.01640669835422</v>
      </c>
      <c r="F82" s="1">
        <f t="shared" si="8"/>
        <v>4096</v>
      </c>
      <c r="G82" s="1">
        <f t="shared" si="9"/>
        <v>-48065.05002869467</v>
      </c>
      <c r="I82" s="18">
        <v>54</v>
      </c>
      <c r="J82" s="18">
        <v>1.4062039452809396</v>
      </c>
      <c r="K82" s="18">
        <v>-2.9198482425700112E-2</v>
      </c>
      <c r="L82" s="18"/>
      <c r="M82" s="18"/>
      <c r="N82" s="18"/>
      <c r="O82" s="18"/>
      <c r="P82" s="18"/>
      <c r="Q82" s="18"/>
    </row>
    <row r="83" spans="1:17" x14ac:dyDescent="0.35">
      <c r="A83" s="1">
        <v>8.1</v>
      </c>
      <c r="B83" s="1">
        <v>1.3198112794451935</v>
      </c>
      <c r="C83" s="1">
        <f t="shared" si="5"/>
        <v>-10.690471363506067</v>
      </c>
      <c r="D83" s="1">
        <f t="shared" si="6"/>
        <v>65.61</v>
      </c>
      <c r="E83" s="1">
        <f t="shared" si="7"/>
        <v>-701.40182615963295</v>
      </c>
      <c r="F83" s="1">
        <f t="shared" si="8"/>
        <v>4304.6720999999998</v>
      </c>
      <c r="G83" s="1">
        <f t="shared" si="9"/>
        <v>-46018.97381433352</v>
      </c>
      <c r="I83" s="18">
        <v>55</v>
      </c>
      <c r="J83" s="18">
        <v>1.4598438591116387</v>
      </c>
      <c r="K83" s="18">
        <v>-4.8898133417400125E-2</v>
      </c>
      <c r="L83" s="18"/>
      <c r="M83" s="18"/>
      <c r="N83" s="18"/>
      <c r="O83" s="18"/>
      <c r="P83" s="18"/>
      <c r="Q83" s="18"/>
    </row>
    <row r="84" spans="1:17" x14ac:dyDescent="0.35">
      <c r="A84" s="1">
        <v>8.1999999999999993</v>
      </c>
      <c r="B84" s="1">
        <v>1.4336938757065085</v>
      </c>
      <c r="C84" s="1">
        <f t="shared" si="5"/>
        <v>-11.756289780793368</v>
      </c>
      <c r="D84" s="1">
        <f t="shared" si="6"/>
        <v>67.239999999999995</v>
      </c>
      <c r="E84" s="1">
        <f t="shared" si="7"/>
        <v>-790.49292486054605</v>
      </c>
      <c r="F84" s="1">
        <f t="shared" si="8"/>
        <v>4521.217599999999</v>
      </c>
      <c r="G84" s="1">
        <f t="shared" si="9"/>
        <v>-53152.744267623108</v>
      </c>
      <c r="I84" s="18">
        <v>56</v>
      </c>
      <c r="J84" s="18">
        <v>1.3152619827298468</v>
      </c>
      <c r="K84" s="18">
        <v>1.5189334936760224E-2</v>
      </c>
      <c r="L84" s="18"/>
      <c r="M84" s="18"/>
      <c r="N84" s="18"/>
      <c r="O84" s="18"/>
      <c r="P84" s="18"/>
      <c r="Q84" s="18"/>
    </row>
    <row r="85" spans="1:17" x14ac:dyDescent="0.35">
      <c r="A85" s="1">
        <v>8.3000000000000007</v>
      </c>
      <c r="B85" s="1">
        <v>1.5344492248155892</v>
      </c>
      <c r="C85" s="1">
        <f t="shared" si="5"/>
        <v>-12.735928565969392</v>
      </c>
      <c r="D85" s="1">
        <f t="shared" si="6"/>
        <v>68.890000000000015</v>
      </c>
      <c r="E85" s="1">
        <f t="shared" si="7"/>
        <v>-877.37811890963155</v>
      </c>
      <c r="F85" s="1">
        <f t="shared" si="8"/>
        <v>4745.8321000000024</v>
      </c>
      <c r="G85" s="1">
        <f t="shared" si="9"/>
        <v>-60442.578611684541</v>
      </c>
      <c r="I85" s="18">
        <v>57</v>
      </c>
      <c r="J85" s="18">
        <v>1.2689872662689763</v>
      </c>
      <c r="K85" s="18">
        <v>3.8459004655088114E-2</v>
      </c>
      <c r="L85" s="18"/>
      <c r="M85" s="18"/>
      <c r="N85" s="18"/>
      <c r="O85" s="18"/>
      <c r="P85" s="18"/>
      <c r="Q85" s="18"/>
    </row>
    <row r="86" spans="1:17" x14ac:dyDescent="0.35">
      <c r="A86" s="1">
        <v>8.4</v>
      </c>
      <c r="B86" s="1">
        <v>1.5555346367246736</v>
      </c>
      <c r="C86" s="1">
        <f t="shared" si="5"/>
        <v>-13.066490948487258</v>
      </c>
      <c r="D86" s="1">
        <f t="shared" si="6"/>
        <v>70.56</v>
      </c>
      <c r="E86" s="1">
        <f t="shared" si="7"/>
        <v>-921.97160132526108</v>
      </c>
      <c r="F86" s="1">
        <f t="shared" si="8"/>
        <v>4978.7136</v>
      </c>
      <c r="G86" s="1">
        <f t="shared" si="9"/>
        <v>-65054.31618951042</v>
      </c>
      <c r="I86" s="18">
        <v>58</v>
      </c>
      <c r="J86" s="18">
        <v>1.3935384716422172</v>
      </c>
      <c r="K86" s="18">
        <v>-1.2029338165017611E-2</v>
      </c>
      <c r="L86" s="18"/>
      <c r="M86" s="18"/>
      <c r="N86" s="18"/>
      <c r="O86" s="18"/>
      <c r="P86" s="18"/>
      <c r="Q86" s="18"/>
    </row>
    <row r="87" spans="1:17" x14ac:dyDescent="0.35">
      <c r="A87" s="1">
        <v>8.5</v>
      </c>
      <c r="B87" s="1">
        <v>1.4611091656593103</v>
      </c>
      <c r="C87" s="1">
        <f t="shared" si="5"/>
        <v>-12.419427908104137</v>
      </c>
      <c r="D87" s="1">
        <f t="shared" si="6"/>
        <v>72.25</v>
      </c>
      <c r="E87" s="1">
        <f t="shared" si="7"/>
        <v>-897.30366636052395</v>
      </c>
      <c r="F87" s="1">
        <f t="shared" si="8"/>
        <v>5220.0625</v>
      </c>
      <c r="G87" s="1">
        <f t="shared" si="9"/>
        <v>-64830.189894547853</v>
      </c>
      <c r="I87" s="18">
        <v>59</v>
      </c>
      <c r="J87" s="18">
        <v>1.6230694366855918</v>
      </c>
      <c r="K87" s="18">
        <v>-0.10944051377183128</v>
      </c>
      <c r="L87" s="18"/>
      <c r="M87" s="18"/>
      <c r="N87" s="18"/>
      <c r="O87" s="18"/>
      <c r="P87" s="18"/>
      <c r="Q87" s="18"/>
    </row>
    <row r="88" spans="1:17" x14ac:dyDescent="0.35">
      <c r="A88" s="1">
        <v>8.6</v>
      </c>
      <c r="B88" s="1">
        <v>1.5285282009690104</v>
      </c>
      <c r="C88" s="1">
        <f t="shared" si="5"/>
        <v>-13.145342528333488</v>
      </c>
      <c r="D88" s="1">
        <f t="shared" si="6"/>
        <v>73.959999999999994</v>
      </c>
      <c r="E88" s="1">
        <f t="shared" si="7"/>
        <v>-972.22953339554476</v>
      </c>
      <c r="F88" s="1">
        <f t="shared" si="8"/>
        <v>5470.0815999999995</v>
      </c>
      <c r="G88" s="1">
        <f t="shared" si="9"/>
        <v>-71906.096289934489</v>
      </c>
      <c r="I88" s="18">
        <v>60</v>
      </c>
      <c r="J88" s="18">
        <v>1.3099050773132419</v>
      </c>
      <c r="K88" s="18">
        <v>3.0980139776501936E-2</v>
      </c>
      <c r="L88" s="18"/>
      <c r="M88" s="18"/>
      <c r="N88" s="18"/>
      <c r="O88" s="18"/>
      <c r="P88" s="18"/>
      <c r="Q88" s="18"/>
    </row>
    <row r="89" spans="1:17" x14ac:dyDescent="0.35">
      <c r="A89" s="1">
        <v>8.6999999999999993</v>
      </c>
      <c r="B89" s="1">
        <v>1.3882423670339787</v>
      </c>
      <c r="C89" s="1">
        <f t="shared" si="5"/>
        <v>-12.077708593195615</v>
      </c>
      <c r="D89" s="1">
        <f t="shared" si="6"/>
        <v>75.689999999999984</v>
      </c>
      <c r="E89" s="1">
        <f t="shared" si="7"/>
        <v>-914.16176341897585</v>
      </c>
      <c r="F89" s="1">
        <f t="shared" si="8"/>
        <v>5728.9760999999971</v>
      </c>
      <c r="G89" s="1">
        <f t="shared" si="9"/>
        <v>-69192.903873182266</v>
      </c>
      <c r="I89" s="18">
        <v>61</v>
      </c>
      <c r="J89" s="18">
        <v>1.2841504227296798</v>
      </c>
      <c r="K89" s="18">
        <v>4.5694984253962012E-2</v>
      </c>
      <c r="L89" s="18"/>
      <c r="M89" s="18"/>
      <c r="N89" s="18"/>
      <c r="O89" s="18"/>
      <c r="P89" s="18"/>
      <c r="Q89" s="18"/>
    </row>
    <row r="90" spans="1:17" x14ac:dyDescent="0.35">
      <c r="A90" s="1">
        <v>8.8000000000000007</v>
      </c>
      <c r="B90" s="1">
        <v>1.5230713444462547</v>
      </c>
      <c r="C90" s="1">
        <f t="shared" si="5"/>
        <v>-13.403027831127043</v>
      </c>
      <c r="D90" s="1">
        <f t="shared" si="6"/>
        <v>77.440000000000012</v>
      </c>
      <c r="E90" s="1">
        <f t="shared" si="7"/>
        <v>-1037.9304752424785</v>
      </c>
      <c r="F90" s="1">
        <f t="shared" si="8"/>
        <v>5996.9536000000016</v>
      </c>
      <c r="G90" s="1">
        <f t="shared" si="9"/>
        <v>-80377.336002777534</v>
      </c>
      <c r="I90" s="18">
        <v>62</v>
      </c>
      <c r="J90" s="18">
        <v>1.6390175868180861</v>
      </c>
      <c r="K90" s="18">
        <v>-0.10929425388895853</v>
      </c>
      <c r="L90" s="18"/>
      <c r="M90" s="18"/>
      <c r="N90" s="18"/>
      <c r="O90" s="18"/>
      <c r="P90" s="18"/>
      <c r="Q90" s="18"/>
    </row>
    <row r="91" spans="1:17" x14ac:dyDescent="0.35">
      <c r="A91" s="1">
        <v>8.9</v>
      </c>
      <c r="B91" s="1">
        <v>1.5355970392562028</v>
      </c>
      <c r="C91" s="1">
        <f t="shared" si="5"/>
        <v>-13.666813649380206</v>
      </c>
      <c r="D91" s="1">
        <f t="shared" si="6"/>
        <v>79.210000000000008</v>
      </c>
      <c r="E91" s="1">
        <f t="shared" si="7"/>
        <v>-1082.5483091674062</v>
      </c>
      <c r="F91" s="1">
        <f t="shared" si="8"/>
        <v>6274.2241000000013</v>
      </c>
      <c r="G91" s="1">
        <f t="shared" si="9"/>
        <v>-85748.651569150243</v>
      </c>
      <c r="I91" s="18">
        <v>63</v>
      </c>
      <c r="J91" s="18">
        <v>1.3563457539550203</v>
      </c>
      <c r="K91" s="18">
        <v>1.9843543642796169E-2</v>
      </c>
      <c r="L91" s="18"/>
      <c r="M91" s="18"/>
      <c r="N91" s="18"/>
      <c r="O91" s="18"/>
      <c r="P91" s="18"/>
      <c r="Q91" s="18"/>
    </row>
    <row r="92" spans="1:17" x14ac:dyDescent="0.35">
      <c r="A92" s="1">
        <v>9</v>
      </c>
      <c r="B92" s="1">
        <v>1.4383745970633042</v>
      </c>
      <c r="C92" s="1">
        <f t="shared" si="5"/>
        <v>-12.945371373569738</v>
      </c>
      <c r="D92" s="1">
        <f t="shared" si="6"/>
        <v>81</v>
      </c>
      <c r="E92" s="1">
        <f t="shared" si="7"/>
        <v>-1048.5750812591486</v>
      </c>
      <c r="F92" s="1">
        <f t="shared" si="8"/>
        <v>6561</v>
      </c>
      <c r="G92" s="1">
        <f t="shared" si="9"/>
        <v>-84934.581581991049</v>
      </c>
      <c r="I92" s="18">
        <v>64</v>
      </c>
      <c r="J92" s="18">
        <v>1.5762551571401455</v>
      </c>
      <c r="K92" s="18">
        <v>-7.5904907460545346E-2</v>
      </c>
      <c r="L92" s="18"/>
      <c r="M92" s="18"/>
      <c r="N92" s="18"/>
      <c r="O92" s="18"/>
      <c r="P92" s="18"/>
      <c r="Q92" s="18"/>
    </row>
    <row r="93" spans="1:17" x14ac:dyDescent="0.35">
      <c r="A93" s="1">
        <v>9.1</v>
      </c>
      <c r="B93" s="1">
        <v>1.449055316177366</v>
      </c>
      <c r="C93" s="1">
        <f t="shared" si="5"/>
        <v>-13.186403377214031</v>
      </c>
      <c r="D93" s="1">
        <f t="shared" si="6"/>
        <v>82.809999999999988</v>
      </c>
      <c r="E93" s="1">
        <f t="shared" si="7"/>
        <v>-1091.9660636670937</v>
      </c>
      <c r="F93" s="1">
        <f t="shared" si="8"/>
        <v>6857.4960999999985</v>
      </c>
      <c r="G93" s="1">
        <f t="shared" si="9"/>
        <v>-90425.709732272022</v>
      </c>
      <c r="I93" s="18">
        <v>65</v>
      </c>
      <c r="J93" s="18">
        <v>1.4157498591116724</v>
      </c>
      <c r="K93" s="18">
        <v>-9.4767800342387964E-4</v>
      </c>
      <c r="L93" s="18"/>
      <c r="M93" s="18"/>
      <c r="N93" s="18"/>
      <c r="O93" s="18"/>
      <c r="P93" s="18"/>
      <c r="Q93" s="18"/>
    </row>
    <row r="94" spans="1:17" x14ac:dyDescent="0.35">
      <c r="A94" s="1">
        <v>9.1999999999999993</v>
      </c>
      <c r="B94" s="1">
        <v>1.5821340044151369</v>
      </c>
      <c r="C94" s="1">
        <f t="shared" si="5"/>
        <v>-14.555632840619259</v>
      </c>
      <c r="D94" s="1">
        <f t="shared" si="6"/>
        <v>84.639999999999986</v>
      </c>
      <c r="E94" s="1">
        <f t="shared" si="7"/>
        <v>-1231.9887636300136</v>
      </c>
      <c r="F94" s="1">
        <f t="shared" si="8"/>
        <v>7163.9295999999977</v>
      </c>
      <c r="G94" s="1">
        <f t="shared" si="9"/>
        <v>-104275.52895364436</v>
      </c>
      <c r="I94" s="18">
        <v>66</v>
      </c>
      <c r="J94" s="18">
        <v>1.2078262879889283</v>
      </c>
      <c r="K94" s="18">
        <v>9.545393020478965E-2</v>
      </c>
      <c r="L94" s="18"/>
      <c r="M94" s="18"/>
      <c r="N94" s="18"/>
      <c r="O94" s="18"/>
      <c r="P94" s="18"/>
      <c r="Q94" s="18"/>
    </row>
    <row r="95" spans="1:17" x14ac:dyDescent="0.35">
      <c r="A95" s="1">
        <v>9.3000000000000007</v>
      </c>
      <c r="B95" s="1">
        <v>1.607984167173887</v>
      </c>
      <c r="C95" s="1">
        <f t="shared" si="5"/>
        <v>-14.954252754717151</v>
      </c>
      <c r="D95" s="1">
        <f t="shared" si="6"/>
        <v>86.490000000000009</v>
      </c>
      <c r="E95" s="1">
        <f t="shared" si="7"/>
        <v>-1293.3933207554867</v>
      </c>
      <c r="F95" s="1">
        <f t="shared" si="8"/>
        <v>7480.5201000000015</v>
      </c>
      <c r="G95" s="1">
        <f t="shared" si="9"/>
        <v>-111865.58831214203</v>
      </c>
      <c r="I95" s="18">
        <v>67</v>
      </c>
      <c r="J95" s="18">
        <v>1.2083248155612534</v>
      </c>
      <c r="K95" s="18">
        <v>9.7928350500404937E-2</v>
      </c>
      <c r="L95" s="18"/>
      <c r="M95" s="18"/>
      <c r="N95" s="18"/>
      <c r="O95" s="18"/>
      <c r="P95" s="18"/>
      <c r="Q95" s="18"/>
    </row>
    <row r="96" spans="1:17" x14ac:dyDescent="0.35">
      <c r="A96" s="1">
        <v>9.4</v>
      </c>
      <c r="B96" s="1">
        <v>1.387374894809261</v>
      </c>
      <c r="C96" s="1">
        <f t="shared" si="5"/>
        <v>-13.041324011207054</v>
      </c>
      <c r="D96" s="1">
        <f t="shared" si="6"/>
        <v>88.360000000000014</v>
      </c>
      <c r="E96" s="1">
        <f t="shared" si="7"/>
        <v>-1152.3313896302554</v>
      </c>
      <c r="F96" s="1">
        <f t="shared" si="8"/>
        <v>7807.4896000000026</v>
      </c>
      <c r="G96" s="1">
        <f t="shared" si="9"/>
        <v>-101820.00158772939</v>
      </c>
      <c r="I96" s="18">
        <v>68</v>
      </c>
      <c r="J96" s="18">
        <v>1.3251930246186685</v>
      </c>
      <c r="K96" s="18">
        <v>4.7983884540068855E-2</v>
      </c>
      <c r="L96" s="18"/>
      <c r="M96" s="18"/>
      <c r="N96" s="18"/>
      <c r="O96" s="18"/>
      <c r="P96" s="18"/>
      <c r="Q96" s="18"/>
    </row>
    <row r="97" spans="1:17" x14ac:dyDescent="0.35">
      <c r="A97" s="1">
        <v>9.5</v>
      </c>
      <c r="B97" s="1">
        <v>1.5860430260726999</v>
      </c>
      <c r="C97" s="1">
        <f t="shared" si="5"/>
        <v>-15.067408747690649</v>
      </c>
      <c r="D97" s="1">
        <f t="shared" si="6"/>
        <v>90.25</v>
      </c>
      <c r="E97" s="1">
        <f t="shared" si="7"/>
        <v>-1359.8336394790811</v>
      </c>
      <c r="F97" s="1">
        <f t="shared" si="8"/>
        <v>8145.0625</v>
      </c>
      <c r="G97" s="1">
        <f t="shared" si="9"/>
        <v>-122724.98596298706</v>
      </c>
      <c r="I97" s="18">
        <v>69</v>
      </c>
      <c r="J97" s="18">
        <v>1.5556961728584886</v>
      </c>
      <c r="K97" s="18">
        <v>-5.264798326233544E-2</v>
      </c>
      <c r="L97" s="18"/>
      <c r="M97" s="18"/>
      <c r="N97" s="18"/>
      <c r="O97" s="18"/>
      <c r="P97" s="18"/>
      <c r="Q97" s="18"/>
    </row>
    <row r="98" spans="1:17" x14ac:dyDescent="0.35">
      <c r="A98" s="1">
        <v>9.6</v>
      </c>
      <c r="B98" s="1">
        <v>1.5159484458599262</v>
      </c>
      <c r="C98" s="1">
        <f t="shared" si="5"/>
        <v>-14.553105080255291</v>
      </c>
      <c r="D98" s="1">
        <f t="shared" si="6"/>
        <v>92.16</v>
      </c>
      <c r="E98" s="1">
        <f t="shared" si="7"/>
        <v>-1341.2141641963276</v>
      </c>
      <c r="F98" s="1">
        <f t="shared" si="8"/>
        <v>8493.4655999999995</v>
      </c>
      <c r="G98" s="1">
        <f t="shared" si="9"/>
        <v>-123606.29737233355</v>
      </c>
      <c r="I98" s="18">
        <v>70</v>
      </c>
      <c r="J98" s="18">
        <v>1.4675000502294737</v>
      </c>
      <c r="K98" s="18">
        <v>-1.0560423880756176E-2</v>
      </c>
      <c r="L98" s="18"/>
      <c r="M98" s="18"/>
      <c r="N98" s="18"/>
      <c r="O98" s="18"/>
      <c r="P98" s="18"/>
      <c r="Q98" s="18"/>
    </row>
    <row r="99" spans="1:17" x14ac:dyDescent="0.35">
      <c r="A99" s="1">
        <v>9.6999999999999993</v>
      </c>
      <c r="B99" s="1">
        <v>1.4500234560333352</v>
      </c>
      <c r="C99" s="1">
        <f t="shared" si="5"/>
        <v>-14.065227523523349</v>
      </c>
      <c r="D99" s="1">
        <f t="shared" si="6"/>
        <v>94.089999999999989</v>
      </c>
      <c r="E99" s="1">
        <f t="shared" si="7"/>
        <v>-1323.3972576883118</v>
      </c>
      <c r="F99" s="1">
        <f t="shared" si="8"/>
        <v>8852.9280999999974</v>
      </c>
      <c r="G99" s="1">
        <f t="shared" si="9"/>
        <v>-124518.44797589323</v>
      </c>
      <c r="I99" s="18">
        <v>71</v>
      </c>
      <c r="J99" s="18">
        <v>1.5894258983155529</v>
      </c>
      <c r="K99" s="18">
        <v>-6.1928240929945311E-2</v>
      </c>
      <c r="L99" s="18"/>
      <c r="M99" s="18"/>
      <c r="N99" s="18"/>
      <c r="O99" s="18"/>
      <c r="P99" s="18"/>
      <c r="Q99" s="18"/>
    </row>
    <row r="100" spans="1:17" x14ac:dyDescent="0.35">
      <c r="A100" s="1">
        <v>9.8000000000000007</v>
      </c>
      <c r="B100" s="1">
        <v>1.4636827062613416</v>
      </c>
      <c r="C100" s="1">
        <f t="shared" si="5"/>
        <v>-14.344090521361148</v>
      </c>
      <c r="D100" s="1">
        <f t="shared" si="6"/>
        <v>96.04000000000002</v>
      </c>
      <c r="E100" s="1">
        <f t="shared" si="7"/>
        <v>-1377.6064536715248</v>
      </c>
      <c r="F100" s="1">
        <f t="shared" si="8"/>
        <v>9223.6816000000035</v>
      </c>
      <c r="G100" s="1">
        <f t="shared" si="9"/>
        <v>-132305.32381061328</v>
      </c>
      <c r="I100" s="18">
        <v>72</v>
      </c>
      <c r="J100" s="18">
        <v>1.2642009084081263</v>
      </c>
      <c r="K100" s="18">
        <v>8.374624900165939E-2</v>
      </c>
      <c r="L100" s="18"/>
      <c r="M100" s="18"/>
      <c r="N100" s="18"/>
      <c r="O100" s="18"/>
      <c r="P100" s="18"/>
      <c r="Q100" s="18"/>
    </row>
    <row r="101" spans="1:17" x14ac:dyDescent="0.35">
      <c r="A101" s="1">
        <v>9.9</v>
      </c>
      <c r="B101" s="1">
        <v>1.3474790754380976</v>
      </c>
      <c r="C101" s="1">
        <f t="shared" si="5"/>
        <v>-13.340042846837168</v>
      </c>
      <c r="D101" s="1">
        <f t="shared" si="6"/>
        <v>98.01</v>
      </c>
      <c r="E101" s="1">
        <f t="shared" si="7"/>
        <v>-1307.4575994185109</v>
      </c>
      <c r="F101" s="1">
        <f t="shared" si="8"/>
        <v>9605.9601000000002</v>
      </c>
      <c r="G101" s="1">
        <f t="shared" si="9"/>
        <v>-128143.91931900823</v>
      </c>
      <c r="I101" s="18">
        <v>73</v>
      </c>
      <c r="J101" s="18">
        <v>1.5034799211493448</v>
      </c>
      <c r="K101" s="18">
        <v>-1.8687531394964152E-2</v>
      </c>
      <c r="L101" s="18"/>
      <c r="M101" s="18"/>
      <c r="N101" s="18"/>
      <c r="O101" s="18"/>
      <c r="P101" s="18"/>
      <c r="Q101" s="18"/>
    </row>
    <row r="102" spans="1:17" x14ac:dyDescent="0.35">
      <c r="A102" s="1">
        <v>10</v>
      </c>
      <c r="B102" s="1">
        <v>1.3383902412632762</v>
      </c>
      <c r="C102" s="1">
        <f t="shared" si="5"/>
        <v>-13.383902412632763</v>
      </c>
      <c r="D102" s="1">
        <f t="shared" si="6"/>
        <v>100</v>
      </c>
      <c r="E102" s="1">
        <f t="shared" si="7"/>
        <v>-1338.3902412632763</v>
      </c>
      <c r="F102" s="1">
        <f t="shared" si="8"/>
        <v>10000</v>
      </c>
      <c r="G102" s="1">
        <f t="shared" si="9"/>
        <v>-133839.02412632763</v>
      </c>
      <c r="I102" s="18">
        <v>74</v>
      </c>
      <c r="J102" s="18">
        <v>1.3522178949104169</v>
      </c>
      <c r="K102" s="18">
        <v>4.8821686224137739E-2</v>
      </c>
      <c r="L102" s="18"/>
      <c r="M102" s="18"/>
      <c r="N102" s="18"/>
      <c r="O102" s="18"/>
      <c r="P102" s="18"/>
      <c r="Q102" s="18"/>
    </row>
    <row r="103" spans="1:17" x14ac:dyDescent="0.35">
      <c r="I103" s="18">
        <v>75</v>
      </c>
      <c r="J103" s="18">
        <v>1.5265275405336469</v>
      </c>
      <c r="K103" s="18">
        <v>-2.3425525949503978E-2</v>
      </c>
      <c r="L103" s="18"/>
      <c r="M103" s="18"/>
      <c r="N103" s="18"/>
      <c r="O103" s="18"/>
      <c r="P103" s="18"/>
      <c r="Q103" s="18"/>
    </row>
    <row r="104" spans="1:17" x14ac:dyDescent="0.35">
      <c r="I104" s="18">
        <v>76</v>
      </c>
      <c r="J104" s="18">
        <v>1.4488249805204716</v>
      </c>
      <c r="K104" s="18">
        <v>1.1537137115756213E-2</v>
      </c>
      <c r="L104" s="18"/>
      <c r="M104" s="18"/>
      <c r="N104" s="18"/>
      <c r="O104" s="18"/>
      <c r="P104" s="18"/>
      <c r="Q104" s="18"/>
    </row>
    <row r="105" spans="1:17" x14ac:dyDescent="0.35">
      <c r="I105" s="18">
        <v>77</v>
      </c>
      <c r="J105" s="18">
        <v>1.6102413331516414</v>
      </c>
      <c r="K105" s="18">
        <v>-5.246557550908082E-2</v>
      </c>
      <c r="L105" s="18"/>
      <c r="M105" s="18"/>
      <c r="N105" s="18"/>
      <c r="O105" s="18"/>
      <c r="P105" s="18"/>
      <c r="Q105" s="18"/>
    </row>
    <row r="106" spans="1:17" x14ac:dyDescent="0.35">
      <c r="I106" s="18">
        <v>78</v>
      </c>
      <c r="J106" s="18">
        <v>1.6278260191558445</v>
      </c>
      <c r="K106" s="18">
        <v>-5.6175890841422715E-2</v>
      </c>
      <c r="L106" s="18"/>
      <c r="M106" s="18"/>
      <c r="N106" s="18"/>
      <c r="O106" s="18"/>
      <c r="P106" s="18"/>
      <c r="Q106" s="18"/>
    </row>
    <row r="107" spans="1:17" x14ac:dyDescent="0.35">
      <c r="I107" s="18">
        <v>79</v>
      </c>
      <c r="J107" s="18">
        <v>1.2533886354332728</v>
      </c>
      <c r="K107" s="18">
        <v>9.2962286852899645E-2</v>
      </c>
      <c r="L107" s="18"/>
      <c r="M107" s="18"/>
      <c r="N107" s="18"/>
      <c r="O107" s="18"/>
      <c r="P107" s="18"/>
      <c r="Q107" s="18"/>
    </row>
    <row r="108" spans="1:17" x14ac:dyDescent="0.35">
      <c r="I108" s="18">
        <v>80</v>
      </c>
      <c r="J108" s="18">
        <v>1.5882912227764732</v>
      </c>
      <c r="K108" s="18">
        <v>-3.398397681549592E-2</v>
      </c>
      <c r="L108" s="18"/>
      <c r="M108" s="18"/>
      <c r="N108" s="18"/>
      <c r="O108" s="18"/>
      <c r="P108" s="18"/>
      <c r="Q108" s="18"/>
    </row>
    <row r="109" spans="1:17" x14ac:dyDescent="0.35">
      <c r="I109" s="18">
        <v>81</v>
      </c>
      <c r="J109" s="18">
        <v>1.4457456168753577</v>
      </c>
      <c r="K109" s="18">
        <v>2.1083302457365338E-2</v>
      </c>
      <c r="L109" s="18"/>
      <c r="M109" s="18"/>
      <c r="N109" s="18"/>
      <c r="O109" s="18"/>
      <c r="P109" s="18"/>
      <c r="Q109" s="18"/>
    </row>
    <row r="110" spans="1:17" x14ac:dyDescent="0.35">
      <c r="I110" s="18">
        <v>82</v>
      </c>
      <c r="J110" s="18">
        <v>1.218640887933403</v>
      </c>
      <c r="K110" s="18">
        <v>0.10117039151179053</v>
      </c>
      <c r="L110" s="18"/>
      <c r="M110" s="18"/>
      <c r="N110" s="18"/>
      <c r="O110" s="18"/>
      <c r="P110" s="18"/>
      <c r="Q110" s="18"/>
    </row>
    <row r="111" spans="1:17" x14ac:dyDescent="0.35">
      <c r="I111" s="18">
        <v>83</v>
      </c>
      <c r="J111" s="18">
        <v>1.3929649527196966</v>
      </c>
      <c r="K111" s="18">
        <v>4.0728922986811966E-2</v>
      </c>
      <c r="L111" s="18"/>
      <c r="M111" s="18"/>
      <c r="N111" s="18"/>
      <c r="O111" s="18"/>
      <c r="P111" s="18"/>
      <c r="Q111" s="18"/>
    </row>
    <row r="112" spans="1:17" x14ac:dyDescent="0.35">
      <c r="I112" s="18">
        <v>84</v>
      </c>
      <c r="J112" s="18">
        <v>1.5391021823696309</v>
      </c>
      <c r="K112" s="18">
        <v>-4.6529575540417145E-3</v>
      </c>
      <c r="L112" s="18"/>
      <c r="M112" s="18"/>
      <c r="N112" s="18"/>
      <c r="O112" s="18"/>
      <c r="P112" s="18"/>
      <c r="Q112" s="18"/>
    </row>
    <row r="113" spans="9:17" x14ac:dyDescent="0.35">
      <c r="I113" s="18">
        <v>85</v>
      </c>
      <c r="J113" s="18">
        <v>1.5646463560605857</v>
      </c>
      <c r="K113" s="18">
        <v>-9.1117193359120385E-3</v>
      </c>
      <c r="L113" s="18"/>
      <c r="M113" s="18"/>
      <c r="N113" s="18"/>
      <c r="O113" s="18"/>
      <c r="P113" s="18"/>
      <c r="Q113" s="18"/>
    </row>
    <row r="114" spans="9:17" x14ac:dyDescent="0.35">
      <c r="I114" s="18">
        <v>86</v>
      </c>
      <c r="J114" s="18">
        <v>1.4323716473449668</v>
      </c>
      <c r="K114" s="18">
        <v>2.8737518314343458E-2</v>
      </c>
      <c r="L114" s="18"/>
      <c r="M114" s="18"/>
      <c r="N114" s="18"/>
      <c r="O114" s="18"/>
      <c r="P114" s="18"/>
      <c r="Q114" s="18"/>
    </row>
    <row r="115" spans="9:17" x14ac:dyDescent="0.35">
      <c r="I115" s="18">
        <v>87</v>
      </c>
      <c r="J115" s="18">
        <v>1.5199613755117958</v>
      </c>
      <c r="K115" s="18">
        <v>8.5668254572146552E-3</v>
      </c>
      <c r="L115" s="18"/>
      <c r="M115" s="18"/>
      <c r="N115" s="18"/>
      <c r="O115" s="18"/>
      <c r="P115" s="18"/>
      <c r="Q115" s="18"/>
    </row>
    <row r="116" spans="9:17" x14ac:dyDescent="0.35">
      <c r="I116" s="18">
        <v>88</v>
      </c>
      <c r="J116" s="18">
        <v>1.3433226070307895</v>
      </c>
      <c r="K116" s="18">
        <v>4.4919760003189202E-2</v>
      </c>
      <c r="L116" s="18"/>
      <c r="M116" s="18"/>
      <c r="N116" s="18"/>
      <c r="O116" s="18"/>
      <c r="P116" s="18"/>
      <c r="Q116" s="18"/>
    </row>
    <row r="117" spans="9:17" x14ac:dyDescent="0.35">
      <c r="I117" s="18">
        <v>89</v>
      </c>
      <c r="J117" s="18">
        <v>1.5073292651998755</v>
      </c>
      <c r="K117" s="18">
        <v>1.5742079246379159E-2</v>
      </c>
      <c r="L117" s="18"/>
      <c r="M117" s="18"/>
      <c r="N117" s="18"/>
      <c r="O117" s="18"/>
      <c r="P117" s="18"/>
      <c r="Q117" s="18"/>
    </row>
    <row r="118" spans="9:17" x14ac:dyDescent="0.35">
      <c r="I118" s="18">
        <v>90</v>
      </c>
      <c r="J118" s="18">
        <v>1.5186974693408377</v>
      </c>
      <c r="K118" s="18">
        <v>1.689956991536512E-2</v>
      </c>
      <c r="L118" s="18"/>
      <c r="M118" s="18"/>
      <c r="N118" s="18"/>
      <c r="O118" s="18"/>
      <c r="P118" s="18"/>
      <c r="Q118" s="18"/>
    </row>
    <row r="119" spans="9:17" x14ac:dyDescent="0.35">
      <c r="I119" s="18">
        <v>91</v>
      </c>
      <c r="J119" s="18">
        <v>1.4144887815634877</v>
      </c>
      <c r="K119" s="18">
        <v>2.3885815499816498E-2</v>
      </c>
      <c r="L119" s="18"/>
      <c r="M119" s="18"/>
      <c r="N119" s="18"/>
      <c r="O119" s="18"/>
      <c r="P119" s="18"/>
      <c r="Q119" s="18"/>
    </row>
    <row r="120" spans="9:17" x14ac:dyDescent="0.35">
      <c r="I120" s="18">
        <v>92</v>
      </c>
      <c r="J120" s="18">
        <v>1.4288743673912516</v>
      </c>
      <c r="K120" s="18">
        <v>2.0180948786114428E-2</v>
      </c>
      <c r="L120" s="18"/>
      <c r="M120" s="18"/>
      <c r="N120" s="18"/>
      <c r="O120" s="18"/>
      <c r="P120" s="18"/>
      <c r="Q120" s="18"/>
    </row>
    <row r="121" spans="9:17" x14ac:dyDescent="0.35">
      <c r="I121" s="18">
        <v>93</v>
      </c>
      <c r="J121" s="18">
        <v>1.5505805795882104</v>
      </c>
      <c r="K121" s="18">
        <v>3.1553424826926468E-2</v>
      </c>
      <c r="L121" s="18"/>
      <c r="M121" s="18"/>
      <c r="N121" s="18"/>
      <c r="O121" s="18"/>
      <c r="P121" s="18"/>
      <c r="Q121" s="18"/>
    </row>
    <row r="122" spans="9:17" x14ac:dyDescent="0.35">
      <c r="I122" s="18">
        <v>94</v>
      </c>
      <c r="J122" s="18">
        <v>1.5645612495991714</v>
      </c>
      <c r="K122" s="18">
        <v>4.3422917574715614E-2</v>
      </c>
      <c r="L122" s="18"/>
      <c r="M122" s="18"/>
      <c r="N122" s="18"/>
      <c r="O122" s="18"/>
      <c r="P122" s="18"/>
      <c r="Q122" s="18"/>
    </row>
    <row r="123" spans="9:17" x14ac:dyDescent="0.35">
      <c r="I123" s="18">
        <v>95</v>
      </c>
      <c r="J123" s="18">
        <v>1.3973449748810629</v>
      </c>
      <c r="K123" s="18">
        <v>-9.97008007180189E-3</v>
      </c>
      <c r="L123" s="18"/>
      <c r="M123" s="18"/>
      <c r="N123" s="18"/>
      <c r="O123" s="18"/>
      <c r="P123" s="18"/>
      <c r="Q123" s="18"/>
    </row>
    <row r="124" spans="9:17" x14ac:dyDescent="0.35">
      <c r="I124" s="18">
        <v>96</v>
      </c>
      <c r="J124" s="18">
        <v>1.5321796851190945</v>
      </c>
      <c r="K124" s="18">
        <v>5.3863340953605343E-2</v>
      </c>
      <c r="L124" s="18"/>
      <c r="M124" s="18"/>
      <c r="N124" s="18"/>
      <c r="O124" s="18"/>
      <c r="P124" s="18"/>
      <c r="Q124" s="18"/>
    </row>
    <row r="125" spans="9:17" x14ac:dyDescent="0.35">
      <c r="I125" s="18">
        <v>97</v>
      </c>
      <c r="J125" s="18">
        <v>1.48750977368364</v>
      </c>
      <c r="K125" s="18">
        <v>2.8438672176286151E-2</v>
      </c>
      <c r="L125" s="18"/>
      <c r="M125" s="18"/>
      <c r="N125" s="18"/>
      <c r="O125" s="18"/>
      <c r="P125" s="18"/>
      <c r="Q125" s="18"/>
    </row>
    <row r="126" spans="9:17" x14ac:dyDescent="0.35">
      <c r="I126" s="18">
        <v>98</v>
      </c>
      <c r="J126" s="18">
        <v>1.4586237552930172</v>
      </c>
      <c r="K126" s="18">
        <v>-8.6002992596820871E-3</v>
      </c>
      <c r="L126" s="18"/>
      <c r="M126" s="18"/>
      <c r="N126" s="18"/>
      <c r="O126" s="18"/>
      <c r="P126" s="18"/>
      <c r="Q126" s="18"/>
    </row>
    <row r="127" spans="9:17" x14ac:dyDescent="0.35">
      <c r="I127" s="18">
        <v>99</v>
      </c>
      <c r="J127" s="18">
        <v>1.4692905529172173</v>
      </c>
      <c r="K127" s="18">
        <v>-5.60784665587577E-3</v>
      </c>
      <c r="L127" s="18"/>
      <c r="M127" s="18"/>
      <c r="N127" s="18"/>
      <c r="O127" s="18"/>
      <c r="P127" s="18"/>
      <c r="Q127" s="18"/>
    </row>
    <row r="128" spans="9:17" x14ac:dyDescent="0.35">
      <c r="I128" s="18">
        <v>100</v>
      </c>
      <c r="J128" s="18">
        <v>1.4503916991035775</v>
      </c>
      <c r="K128" s="18">
        <v>-0.10291262366547982</v>
      </c>
      <c r="L128" s="18"/>
      <c r="M128" s="18"/>
      <c r="N128" s="18"/>
      <c r="O128" s="18"/>
      <c r="P128" s="18"/>
      <c r="Q128" s="18"/>
    </row>
    <row r="129" spans="9:17" ht="21.75" thickBot="1" x14ac:dyDescent="0.4">
      <c r="I129" s="19">
        <v>101</v>
      </c>
      <c r="J129" s="19">
        <v>1.4686921369647359</v>
      </c>
      <c r="K129" s="19">
        <v>-0.13030189570145967</v>
      </c>
      <c r="L129" s="18"/>
      <c r="M129" s="18"/>
      <c r="N129" s="18"/>
      <c r="O129" s="18"/>
      <c r="P129" s="18"/>
      <c r="Q129" s="18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3BB50-C6C2-450F-B127-7C36F0C1A235}">
  <dimension ref="A1:Q129"/>
  <sheetViews>
    <sheetView workbookViewId="0">
      <selection activeCell="J6" sqref="J6"/>
    </sheetView>
  </sheetViews>
  <sheetFormatPr defaultColWidth="19" defaultRowHeight="21" x14ac:dyDescent="0.35"/>
  <cols>
    <col min="1" max="8" width="19" style="1"/>
    <col min="18" max="16384" width="19" style="1"/>
  </cols>
  <sheetData>
    <row r="1" spans="1:17" x14ac:dyDescent="0.35">
      <c r="A1" s="6" t="s">
        <v>31</v>
      </c>
      <c r="B1" s="6" t="s">
        <v>33</v>
      </c>
      <c r="C1" s="6" t="s">
        <v>31</v>
      </c>
      <c r="D1" s="6" t="s">
        <v>32</v>
      </c>
      <c r="E1" s="12" t="s">
        <v>42</v>
      </c>
      <c r="F1" s="12" t="s">
        <v>38</v>
      </c>
      <c r="G1" s="6" t="s">
        <v>36</v>
      </c>
      <c r="H1" s="6"/>
      <c r="I1" s="18" t="s">
        <v>0</v>
      </c>
      <c r="J1" s="18"/>
      <c r="K1" s="18"/>
      <c r="L1" s="18"/>
      <c r="M1" s="18"/>
      <c r="N1" s="18"/>
      <c r="O1" s="18"/>
      <c r="P1" s="18"/>
      <c r="Q1" s="18"/>
    </row>
    <row r="2" spans="1:17" ht="21.75" thickBot="1" x14ac:dyDescent="0.4">
      <c r="A2" s="1">
        <v>0</v>
      </c>
      <c r="B2" s="1">
        <v>0</v>
      </c>
      <c r="C2" s="1">
        <f>A2</f>
        <v>0</v>
      </c>
      <c r="D2" s="1">
        <f>A2^2</f>
        <v>0</v>
      </c>
      <c r="E2" s="1">
        <f>-B2*A2^3</f>
        <v>0</v>
      </c>
      <c r="F2" s="1">
        <f>B2*A2^4</f>
        <v>0</v>
      </c>
      <c r="G2" s="1">
        <f>A2^5</f>
        <v>0</v>
      </c>
      <c r="I2" s="18"/>
      <c r="J2" s="18"/>
      <c r="K2" s="18"/>
      <c r="L2" s="18"/>
      <c r="M2" s="18"/>
      <c r="N2" s="18"/>
      <c r="O2" s="18"/>
      <c r="P2" s="18"/>
      <c r="Q2" s="18"/>
    </row>
    <row r="3" spans="1:17" x14ac:dyDescent="0.35">
      <c r="A3" s="1">
        <v>0.1</v>
      </c>
      <c r="B3" s="1">
        <v>0.10184537641695154</v>
      </c>
      <c r="C3" s="1">
        <f t="shared" ref="C3:C66" si="0">A3</f>
        <v>0.1</v>
      </c>
      <c r="D3" s="1">
        <f t="shared" ref="D3:D66" si="1">A3^2</f>
        <v>1.0000000000000002E-2</v>
      </c>
      <c r="E3" s="1">
        <f t="shared" ref="E3:E66" si="2">-B3*A3^3</f>
        <v>-1.0184537641695156E-4</v>
      </c>
      <c r="F3" s="1">
        <f t="shared" ref="F3:F66" si="3">B3*A3^4</f>
        <v>1.0184537641695159E-5</v>
      </c>
      <c r="G3" s="1">
        <f t="shared" ref="G3:G66" si="4">A3^5</f>
        <v>1.0000000000000006E-5</v>
      </c>
      <c r="I3" s="2" t="s">
        <v>1</v>
      </c>
      <c r="J3" s="2"/>
      <c r="K3" s="18"/>
      <c r="L3" s="18"/>
      <c r="M3" s="18"/>
      <c r="N3" s="18"/>
      <c r="O3" s="18"/>
      <c r="P3" s="18"/>
      <c r="Q3" s="18"/>
    </row>
    <row r="4" spans="1:17" x14ac:dyDescent="0.35">
      <c r="A4" s="1">
        <v>0.2</v>
      </c>
      <c r="B4" s="1">
        <v>0.20973696366548672</v>
      </c>
      <c r="C4" s="1">
        <f t="shared" si="0"/>
        <v>0.2</v>
      </c>
      <c r="D4" s="1">
        <f t="shared" si="1"/>
        <v>4.0000000000000008E-2</v>
      </c>
      <c r="E4" s="1">
        <f t="shared" si="2"/>
        <v>-1.6778957093238941E-3</v>
      </c>
      <c r="F4" s="1">
        <f t="shared" si="3"/>
        <v>3.355791418647789E-4</v>
      </c>
      <c r="G4" s="1">
        <f t="shared" si="4"/>
        <v>3.2000000000000019E-4</v>
      </c>
      <c r="I4" s="18" t="s">
        <v>2</v>
      </c>
      <c r="J4" s="18">
        <v>0.9845245276525223</v>
      </c>
      <c r="K4" s="18"/>
      <c r="L4" s="18"/>
      <c r="M4" s="18"/>
      <c r="N4" s="18"/>
      <c r="O4" s="18"/>
      <c r="P4" s="18"/>
      <c r="Q4" s="18"/>
    </row>
    <row r="5" spans="1:17" x14ac:dyDescent="0.35">
      <c r="A5" s="1">
        <v>0.3</v>
      </c>
      <c r="B5" s="1">
        <v>0.30027340936794295</v>
      </c>
      <c r="C5" s="1">
        <f t="shared" si="0"/>
        <v>0.3</v>
      </c>
      <c r="D5" s="1">
        <f t="shared" si="1"/>
        <v>0.09</v>
      </c>
      <c r="E5" s="1">
        <f t="shared" si="2"/>
        <v>-8.1073820529344587E-3</v>
      </c>
      <c r="F5" s="1">
        <f t="shared" si="3"/>
        <v>2.4322146158803379E-3</v>
      </c>
      <c r="G5" s="1">
        <f t="shared" si="4"/>
        <v>2.4299999999999999E-3</v>
      </c>
      <c r="I5" s="18" t="s">
        <v>3</v>
      </c>
      <c r="J5" s="18">
        <v>0.96928854554942223</v>
      </c>
      <c r="K5" s="18"/>
      <c r="L5" s="18"/>
      <c r="M5" s="18"/>
      <c r="N5" s="18"/>
      <c r="O5" s="18"/>
      <c r="P5" s="18"/>
      <c r="Q5" s="18"/>
    </row>
    <row r="6" spans="1:17" x14ac:dyDescent="0.35">
      <c r="A6" s="1">
        <v>0.4</v>
      </c>
      <c r="B6" s="1">
        <v>0.37643078473571451</v>
      </c>
      <c r="C6" s="1">
        <f t="shared" si="0"/>
        <v>0.4</v>
      </c>
      <c r="D6" s="1">
        <f t="shared" si="1"/>
        <v>0.16000000000000003</v>
      </c>
      <c r="E6" s="1">
        <f t="shared" si="2"/>
        <v>-2.4091570223085734E-2</v>
      </c>
      <c r="F6" s="1">
        <f t="shared" si="3"/>
        <v>9.6366280892342965E-3</v>
      </c>
      <c r="G6" s="1">
        <f t="shared" si="4"/>
        <v>1.0240000000000006E-2</v>
      </c>
      <c r="I6" s="18" t="s">
        <v>4</v>
      </c>
      <c r="J6" s="18">
        <v>0.96767215320991795</v>
      </c>
      <c r="K6" s="18"/>
      <c r="L6" s="18"/>
      <c r="M6" s="18"/>
      <c r="N6" s="18"/>
      <c r="O6" s="18"/>
      <c r="P6" s="18"/>
      <c r="Q6" s="18"/>
    </row>
    <row r="7" spans="1:17" x14ac:dyDescent="0.35">
      <c r="A7" s="1">
        <v>0.5</v>
      </c>
      <c r="B7" s="1">
        <v>0.48492960143150671</v>
      </c>
      <c r="C7" s="1">
        <f t="shared" si="0"/>
        <v>0.5</v>
      </c>
      <c r="D7" s="1">
        <f t="shared" si="1"/>
        <v>0.25</v>
      </c>
      <c r="E7" s="1">
        <f t="shared" si="2"/>
        <v>-6.0616200178938338E-2</v>
      </c>
      <c r="F7" s="1">
        <f t="shared" si="3"/>
        <v>3.0308100089469169E-2</v>
      </c>
      <c r="G7" s="1">
        <f t="shared" si="4"/>
        <v>3.125E-2</v>
      </c>
      <c r="I7" s="18" t="s">
        <v>5</v>
      </c>
      <c r="J7" s="18">
        <v>6.0619130923998003E-2</v>
      </c>
      <c r="K7" s="18"/>
      <c r="L7" s="18"/>
      <c r="M7" s="18"/>
      <c r="N7" s="18"/>
      <c r="O7" s="18"/>
      <c r="P7" s="18"/>
      <c r="Q7" s="18"/>
    </row>
    <row r="8" spans="1:17" ht="21.75" thickBot="1" x14ac:dyDescent="0.4">
      <c r="A8" s="1">
        <v>0.6</v>
      </c>
      <c r="B8" s="1">
        <v>0.51830940960615923</v>
      </c>
      <c r="C8" s="1">
        <f t="shared" si="0"/>
        <v>0.6</v>
      </c>
      <c r="D8" s="1">
        <f t="shared" si="1"/>
        <v>0.36</v>
      </c>
      <c r="E8" s="1">
        <f t="shared" si="2"/>
        <v>-0.11195483247493039</v>
      </c>
      <c r="F8" s="1">
        <f t="shared" si="3"/>
        <v>6.7172899484958234E-2</v>
      </c>
      <c r="G8" s="1">
        <f t="shared" si="4"/>
        <v>7.7759999999999996E-2</v>
      </c>
      <c r="I8" s="19" t="s">
        <v>6</v>
      </c>
      <c r="J8" s="19">
        <v>101</v>
      </c>
      <c r="K8" s="18"/>
      <c r="L8" s="18"/>
      <c r="M8" s="18"/>
      <c r="N8" s="18"/>
      <c r="O8" s="18"/>
      <c r="P8" s="18"/>
      <c r="Q8" s="18"/>
    </row>
    <row r="9" spans="1:17" x14ac:dyDescent="0.35">
      <c r="A9" s="1">
        <v>0.7</v>
      </c>
      <c r="B9" s="1">
        <v>0.56177878842265316</v>
      </c>
      <c r="C9" s="1">
        <f t="shared" si="0"/>
        <v>0.7</v>
      </c>
      <c r="D9" s="1">
        <f t="shared" si="1"/>
        <v>0.48999999999999994</v>
      </c>
      <c r="E9" s="1">
        <f t="shared" si="2"/>
        <v>-0.19269012442896999</v>
      </c>
      <c r="F9" s="1">
        <f t="shared" si="3"/>
        <v>0.13488308710027899</v>
      </c>
      <c r="G9" s="1">
        <f t="shared" si="4"/>
        <v>0.16806999999999994</v>
      </c>
      <c r="I9" s="18"/>
      <c r="J9" s="18"/>
      <c r="K9" s="18"/>
      <c r="L9" s="18"/>
      <c r="M9" s="18"/>
      <c r="N9" s="18"/>
      <c r="O9" s="18"/>
      <c r="P9" s="18"/>
      <c r="Q9" s="18"/>
    </row>
    <row r="10" spans="1:17" ht="21.75" thickBot="1" x14ac:dyDescent="0.4">
      <c r="A10" s="1">
        <v>0.8</v>
      </c>
      <c r="B10" s="1">
        <v>0.71375200021206597</v>
      </c>
      <c r="C10" s="1">
        <f t="shared" si="0"/>
        <v>0.8</v>
      </c>
      <c r="D10" s="1">
        <f t="shared" si="1"/>
        <v>0.64000000000000012</v>
      </c>
      <c r="E10" s="1">
        <f t="shared" si="2"/>
        <v>-0.36544102410857787</v>
      </c>
      <c r="F10" s="1">
        <f t="shared" si="3"/>
        <v>0.29235281928686235</v>
      </c>
      <c r="G10" s="1">
        <f t="shared" si="4"/>
        <v>0.32768000000000019</v>
      </c>
      <c r="I10" s="18" t="s">
        <v>7</v>
      </c>
      <c r="J10" s="18"/>
      <c r="K10" s="18"/>
      <c r="L10" s="18"/>
      <c r="M10" s="18"/>
      <c r="N10" s="18"/>
      <c r="O10" s="18"/>
      <c r="P10" s="18"/>
      <c r="Q10" s="18"/>
    </row>
    <row r="11" spans="1:17" x14ac:dyDescent="0.35">
      <c r="A11" s="1">
        <v>0.9</v>
      </c>
      <c r="B11" s="1">
        <v>0.79390288094394834</v>
      </c>
      <c r="C11" s="1">
        <f t="shared" si="0"/>
        <v>0.9</v>
      </c>
      <c r="D11" s="1">
        <f t="shared" si="1"/>
        <v>0.81</v>
      </c>
      <c r="E11" s="1">
        <f t="shared" si="2"/>
        <v>-0.57875520020813842</v>
      </c>
      <c r="F11" s="1">
        <f t="shared" si="3"/>
        <v>0.52087968018732456</v>
      </c>
      <c r="G11" s="1">
        <f t="shared" si="4"/>
        <v>0.59049000000000018</v>
      </c>
      <c r="I11" s="4"/>
      <c r="J11" s="4" t="s">
        <v>12</v>
      </c>
      <c r="K11" s="4" t="s">
        <v>13</v>
      </c>
      <c r="L11" s="4" t="s">
        <v>14</v>
      </c>
      <c r="M11" s="4" t="s">
        <v>15</v>
      </c>
      <c r="N11" s="4" t="s">
        <v>16</v>
      </c>
      <c r="O11" s="18"/>
      <c r="P11" s="18"/>
      <c r="Q11" s="18"/>
    </row>
    <row r="12" spans="1:17" x14ac:dyDescent="0.35">
      <c r="A12" s="1">
        <v>1</v>
      </c>
      <c r="B12" s="1">
        <v>0.85413286936388388</v>
      </c>
      <c r="C12" s="1">
        <f t="shared" si="0"/>
        <v>1</v>
      </c>
      <c r="D12" s="1">
        <f t="shared" si="1"/>
        <v>1</v>
      </c>
      <c r="E12" s="1">
        <f t="shared" si="2"/>
        <v>-0.85413286936388388</v>
      </c>
      <c r="F12" s="1">
        <f t="shared" si="3"/>
        <v>0.85413286936388388</v>
      </c>
      <c r="G12" s="1">
        <f t="shared" si="4"/>
        <v>1</v>
      </c>
      <c r="I12" s="18" t="s">
        <v>8</v>
      </c>
      <c r="J12" s="18">
        <v>5</v>
      </c>
      <c r="K12" s="18">
        <v>11.017821011515595</v>
      </c>
      <c r="L12" s="18">
        <v>2.2035642023031192</v>
      </c>
      <c r="M12" s="18">
        <v>599.66167981642184</v>
      </c>
      <c r="N12" s="18">
        <v>3.4291370742396186E-70</v>
      </c>
      <c r="O12" s="18"/>
      <c r="P12" s="18"/>
      <c r="Q12" s="18"/>
    </row>
    <row r="13" spans="1:17" x14ac:dyDescent="0.35">
      <c r="A13" s="1">
        <v>1.1000000000000001</v>
      </c>
      <c r="B13" s="1">
        <v>0.81270030408960992</v>
      </c>
      <c r="C13" s="1">
        <f t="shared" si="0"/>
        <v>1.1000000000000001</v>
      </c>
      <c r="D13" s="1">
        <f t="shared" si="1"/>
        <v>1.2100000000000002</v>
      </c>
      <c r="E13" s="1">
        <f t="shared" si="2"/>
        <v>-1.0817041047432712</v>
      </c>
      <c r="F13" s="1">
        <f t="shared" si="3"/>
        <v>1.1898745152175982</v>
      </c>
      <c r="G13" s="1">
        <f t="shared" si="4"/>
        <v>1.6105100000000006</v>
      </c>
      <c r="I13" s="18" t="s">
        <v>9</v>
      </c>
      <c r="J13" s="18">
        <v>95</v>
      </c>
      <c r="K13" s="18">
        <v>0.34909450822817706</v>
      </c>
      <c r="L13" s="18">
        <v>3.6746790339808109E-3</v>
      </c>
      <c r="M13" s="18"/>
      <c r="N13" s="18"/>
      <c r="O13" s="18"/>
      <c r="P13" s="18"/>
      <c r="Q13" s="18"/>
    </row>
    <row r="14" spans="1:17" ht="21.75" thickBot="1" x14ac:dyDescent="0.4">
      <c r="A14" s="1">
        <v>1.2</v>
      </c>
      <c r="B14" s="1">
        <v>0.84384263083451039</v>
      </c>
      <c r="C14" s="1">
        <f t="shared" si="0"/>
        <v>1.2</v>
      </c>
      <c r="D14" s="1">
        <f t="shared" si="1"/>
        <v>1.44</v>
      </c>
      <c r="E14" s="1">
        <f t="shared" si="2"/>
        <v>-1.458160066082034</v>
      </c>
      <c r="F14" s="1">
        <f t="shared" si="3"/>
        <v>1.7497920792984407</v>
      </c>
      <c r="G14" s="1">
        <f t="shared" si="4"/>
        <v>2.4883199999999999</v>
      </c>
      <c r="I14" s="19" t="s">
        <v>10</v>
      </c>
      <c r="J14" s="19">
        <v>100</v>
      </c>
      <c r="K14" s="19">
        <v>11.366915519743772</v>
      </c>
      <c r="L14" s="19"/>
      <c r="M14" s="19"/>
      <c r="N14" s="19"/>
      <c r="O14" s="18"/>
      <c r="P14" s="18"/>
      <c r="Q14" s="18"/>
    </row>
    <row r="15" spans="1:17" ht="21.75" thickBot="1" x14ac:dyDescent="0.4">
      <c r="A15" s="1">
        <v>1.3</v>
      </c>
      <c r="B15" s="1">
        <v>0.91202042948212381</v>
      </c>
      <c r="C15" s="1">
        <f t="shared" si="0"/>
        <v>1.3</v>
      </c>
      <c r="D15" s="1">
        <f t="shared" si="1"/>
        <v>1.6900000000000002</v>
      </c>
      <c r="E15" s="1">
        <f t="shared" si="2"/>
        <v>-2.0037088835722265</v>
      </c>
      <c r="F15" s="1">
        <f t="shared" si="3"/>
        <v>2.6048215486438941</v>
      </c>
      <c r="G15" s="1">
        <f t="shared" si="4"/>
        <v>3.712930000000001</v>
      </c>
      <c r="I15" s="18"/>
      <c r="J15" s="18"/>
      <c r="K15" s="18"/>
      <c r="L15" s="18"/>
      <c r="M15" s="18"/>
      <c r="N15" s="18"/>
      <c r="O15" s="18"/>
      <c r="P15" s="18"/>
      <c r="Q15" s="18"/>
    </row>
    <row r="16" spans="1:17" x14ac:dyDescent="0.35">
      <c r="A16" s="1">
        <v>1.4</v>
      </c>
      <c r="B16" s="1">
        <v>0.97455618549722733</v>
      </c>
      <c r="C16" s="1">
        <f t="shared" si="0"/>
        <v>1.4</v>
      </c>
      <c r="D16" s="1">
        <f t="shared" si="1"/>
        <v>1.9599999999999997</v>
      </c>
      <c r="E16" s="1">
        <f t="shared" si="2"/>
        <v>-2.6741821730043913</v>
      </c>
      <c r="F16" s="1">
        <f t="shared" si="3"/>
        <v>3.7438550422061474</v>
      </c>
      <c r="G16" s="1">
        <f t="shared" si="4"/>
        <v>5.3782399999999981</v>
      </c>
      <c r="I16" s="4"/>
      <c r="J16" s="4" t="s">
        <v>17</v>
      </c>
      <c r="K16" s="4" t="s">
        <v>5</v>
      </c>
      <c r="L16" s="4" t="s">
        <v>18</v>
      </c>
      <c r="M16" s="4" t="s">
        <v>19</v>
      </c>
      <c r="N16" s="4" t="s">
        <v>20</v>
      </c>
      <c r="O16" s="4" t="s">
        <v>21</v>
      </c>
      <c r="P16" s="4" t="s">
        <v>22</v>
      </c>
      <c r="Q16" s="4" t="s">
        <v>23</v>
      </c>
    </row>
    <row r="17" spans="1:17" x14ac:dyDescent="0.35">
      <c r="A17" s="1">
        <v>1.5</v>
      </c>
      <c r="B17" s="1">
        <v>1.0097671683381537</v>
      </c>
      <c r="C17" s="1">
        <f t="shared" si="0"/>
        <v>1.5</v>
      </c>
      <c r="D17" s="1">
        <f t="shared" si="1"/>
        <v>2.25</v>
      </c>
      <c r="E17" s="1">
        <f t="shared" si="2"/>
        <v>-3.407964193141269</v>
      </c>
      <c r="F17" s="1">
        <f t="shared" si="3"/>
        <v>5.111946289711903</v>
      </c>
      <c r="G17" s="1">
        <f t="shared" si="4"/>
        <v>7.59375</v>
      </c>
      <c r="I17" s="18" t="s">
        <v>11</v>
      </c>
      <c r="J17" s="18">
        <v>0.19900686184299676</v>
      </c>
      <c r="K17" s="18">
        <v>2.2473670250424408E-2</v>
      </c>
      <c r="L17" s="18">
        <v>8.8551117652551028</v>
      </c>
      <c r="M17" s="18">
        <v>4.6185578227565013E-14</v>
      </c>
      <c r="N17" s="18">
        <v>0.15439098542589008</v>
      </c>
      <c r="O17" s="18">
        <v>0.24362273826010344</v>
      </c>
      <c r="P17" s="18">
        <v>0.15439098542589008</v>
      </c>
      <c r="Q17" s="18">
        <v>0.24362273826010344</v>
      </c>
    </row>
    <row r="18" spans="1:17" x14ac:dyDescent="0.35">
      <c r="A18" s="1">
        <v>1.6</v>
      </c>
      <c r="B18" s="1">
        <v>1.038006927876272</v>
      </c>
      <c r="C18" s="1">
        <f t="shared" si="0"/>
        <v>1.6</v>
      </c>
      <c r="D18" s="1">
        <f t="shared" si="1"/>
        <v>2.5600000000000005</v>
      </c>
      <c r="E18" s="1">
        <f t="shared" si="2"/>
        <v>-4.2516763765812113</v>
      </c>
      <c r="F18" s="1">
        <f t="shared" si="3"/>
        <v>6.8026822025299394</v>
      </c>
      <c r="G18" s="1">
        <f t="shared" si="4"/>
        <v>10.485760000000006</v>
      </c>
      <c r="I18" s="18" t="s">
        <v>31</v>
      </c>
      <c r="J18" s="18">
        <v>0.64284902670916966</v>
      </c>
      <c r="K18" s="18">
        <v>2.2888866769889604E-2</v>
      </c>
      <c r="L18" s="18">
        <v>28.085664230211698</v>
      </c>
      <c r="M18" s="18">
        <v>8.4341581585207117E-48</v>
      </c>
      <c r="N18" s="18">
        <v>0.59740888098514267</v>
      </c>
      <c r="O18" s="18">
        <v>0.68828917243319665</v>
      </c>
      <c r="P18" s="18">
        <v>0.59740888098514267</v>
      </c>
      <c r="Q18" s="18">
        <v>0.68828917243319665</v>
      </c>
    </row>
    <row r="19" spans="1:17" x14ac:dyDescent="0.35">
      <c r="A19" s="1">
        <v>1.7</v>
      </c>
      <c r="B19" s="1">
        <v>1.0138978782094823</v>
      </c>
      <c r="C19" s="1">
        <f t="shared" si="0"/>
        <v>1.7</v>
      </c>
      <c r="D19" s="1">
        <f t="shared" si="1"/>
        <v>2.8899999999999997</v>
      </c>
      <c r="E19" s="1">
        <f t="shared" si="2"/>
        <v>-4.9812802756431855</v>
      </c>
      <c r="F19" s="1">
        <f t="shared" si="3"/>
        <v>8.4681764685934162</v>
      </c>
      <c r="G19" s="1">
        <f t="shared" si="4"/>
        <v>14.198569999999997</v>
      </c>
      <c r="I19" s="18" t="s">
        <v>32</v>
      </c>
      <c r="J19" s="18">
        <v>-0.1329639553077443</v>
      </c>
      <c r="K19" s="18">
        <v>9.3793723461301753E-3</v>
      </c>
      <c r="L19" s="18">
        <v>-14.176210347657618</v>
      </c>
      <c r="M19" s="18">
        <v>3.5633792786258765E-25</v>
      </c>
      <c r="N19" s="18">
        <v>-0.15158436367015093</v>
      </c>
      <c r="O19" s="18">
        <v>-0.11434354694533766</v>
      </c>
      <c r="P19" s="18">
        <v>-0.15158436367015093</v>
      </c>
      <c r="Q19" s="18">
        <v>-0.11434354694533766</v>
      </c>
    </row>
    <row r="20" spans="1:17" x14ac:dyDescent="0.35">
      <c r="A20" s="1">
        <v>1.8</v>
      </c>
      <c r="B20" s="1">
        <v>1.057931399012511</v>
      </c>
      <c r="C20" s="1">
        <f t="shared" si="0"/>
        <v>1.8</v>
      </c>
      <c r="D20" s="1">
        <f t="shared" si="1"/>
        <v>3.24</v>
      </c>
      <c r="E20" s="1">
        <f t="shared" si="2"/>
        <v>-6.1698559190409652</v>
      </c>
      <c r="F20" s="1">
        <f t="shared" si="3"/>
        <v>11.105740654273738</v>
      </c>
      <c r="G20" s="1">
        <f t="shared" si="4"/>
        <v>18.895680000000006</v>
      </c>
      <c r="I20" s="18" t="s">
        <v>42</v>
      </c>
      <c r="J20" s="18">
        <v>-1.1976645555561119E-2</v>
      </c>
      <c r="K20" s="18">
        <v>1.5093216207857107E-3</v>
      </c>
      <c r="L20" s="18">
        <v>-7.9351182614918159</v>
      </c>
      <c r="M20" s="18">
        <v>4.1231968581591002E-12</v>
      </c>
      <c r="N20" s="18">
        <v>-1.4973027817838495E-2</v>
      </c>
      <c r="O20" s="18">
        <v>-8.9802632932837433E-3</v>
      </c>
      <c r="P20" s="18">
        <v>-1.4973027817838495E-2</v>
      </c>
      <c r="Q20" s="18">
        <v>-8.9802632932837433E-3</v>
      </c>
    </row>
    <row r="21" spans="1:17" x14ac:dyDescent="0.35">
      <c r="A21" s="1">
        <v>1.9</v>
      </c>
      <c r="B21" s="1">
        <v>0.99672942563764744</v>
      </c>
      <c r="C21" s="1">
        <f t="shared" si="0"/>
        <v>1.9</v>
      </c>
      <c r="D21" s="1">
        <f t="shared" si="1"/>
        <v>3.61</v>
      </c>
      <c r="E21" s="1">
        <f t="shared" si="2"/>
        <v>-6.8365671304486231</v>
      </c>
      <c r="F21" s="1">
        <f t="shared" si="3"/>
        <v>12.989477547852385</v>
      </c>
      <c r="G21" s="1">
        <f t="shared" si="4"/>
        <v>24.76099</v>
      </c>
      <c r="I21" s="18" t="s">
        <v>38</v>
      </c>
      <c r="J21" s="18">
        <v>-1.1017778367263704E-3</v>
      </c>
      <c r="K21" s="18">
        <v>1.6697617472846615E-4</v>
      </c>
      <c r="L21" s="18">
        <v>-6.5984134474158544</v>
      </c>
      <c r="M21" s="18">
        <v>2.3506569940105379E-9</v>
      </c>
      <c r="N21" s="18">
        <v>-1.4332674551675671E-3</v>
      </c>
      <c r="O21" s="18">
        <v>-7.7028821828517384E-4</v>
      </c>
      <c r="P21" s="18">
        <v>-1.4332674551675671E-3</v>
      </c>
      <c r="Q21" s="18">
        <v>-7.7028821828517384E-4</v>
      </c>
    </row>
    <row r="22" spans="1:17" ht="21.75" thickBot="1" x14ac:dyDescent="0.4">
      <c r="A22" s="1">
        <v>2</v>
      </c>
      <c r="B22" s="1">
        <v>1.0274003282348871</v>
      </c>
      <c r="C22" s="1">
        <f t="shared" si="0"/>
        <v>2</v>
      </c>
      <c r="D22" s="1">
        <f t="shared" si="1"/>
        <v>4</v>
      </c>
      <c r="E22" s="1">
        <f t="shared" si="2"/>
        <v>-8.2192026258790971</v>
      </c>
      <c r="F22" s="1">
        <f t="shared" si="3"/>
        <v>16.438405251758194</v>
      </c>
      <c r="G22" s="1">
        <f t="shared" si="4"/>
        <v>32</v>
      </c>
      <c r="I22" s="19" t="s">
        <v>36</v>
      </c>
      <c r="J22" s="19">
        <v>6.7941479107840551E-5</v>
      </c>
      <c r="K22" s="19">
        <v>9.7793095306021271E-6</v>
      </c>
      <c r="L22" s="19">
        <v>6.9474719963851364</v>
      </c>
      <c r="M22" s="19">
        <v>4.6200302961702924E-10</v>
      </c>
      <c r="N22" s="19">
        <v>4.8527095048621803E-5</v>
      </c>
      <c r="O22" s="19">
        <v>8.7355863167059292E-5</v>
      </c>
      <c r="P22" s="19">
        <v>4.8527095048621803E-5</v>
      </c>
      <c r="Q22" s="19">
        <v>8.7355863167059292E-5</v>
      </c>
    </row>
    <row r="23" spans="1:17" x14ac:dyDescent="0.35">
      <c r="A23" s="1">
        <v>2.1</v>
      </c>
      <c r="B23" s="1">
        <v>1.0794615926699909</v>
      </c>
      <c r="C23" s="1">
        <f t="shared" si="0"/>
        <v>2.1</v>
      </c>
      <c r="D23" s="1">
        <f t="shared" si="1"/>
        <v>4.41</v>
      </c>
      <c r="E23" s="1">
        <f t="shared" si="2"/>
        <v>-9.9968938097167861</v>
      </c>
      <c r="F23" s="1">
        <f t="shared" si="3"/>
        <v>20.99347700040525</v>
      </c>
      <c r="G23" s="1">
        <f t="shared" si="4"/>
        <v>40.841010000000004</v>
      </c>
      <c r="I23" s="18"/>
      <c r="J23" s="18"/>
      <c r="K23" s="18"/>
      <c r="L23" s="18"/>
      <c r="M23" s="18"/>
      <c r="N23" s="18"/>
      <c r="O23" s="18"/>
      <c r="P23" s="18"/>
      <c r="Q23" s="18"/>
    </row>
    <row r="24" spans="1:17" x14ac:dyDescent="0.35">
      <c r="A24" s="1">
        <v>2.2000000000000002</v>
      </c>
      <c r="B24" s="1">
        <v>1.1748470810326161</v>
      </c>
      <c r="C24" s="1">
        <f t="shared" si="0"/>
        <v>2.2000000000000002</v>
      </c>
      <c r="D24" s="1">
        <f t="shared" si="1"/>
        <v>4.8400000000000007</v>
      </c>
      <c r="E24" s="1">
        <f t="shared" si="2"/>
        <v>-12.509771718835301</v>
      </c>
      <c r="F24" s="1">
        <f t="shared" si="3"/>
        <v>27.52149778143766</v>
      </c>
      <c r="G24" s="1">
        <f t="shared" si="4"/>
        <v>51.536320000000018</v>
      </c>
      <c r="I24" s="18"/>
      <c r="J24" s="18"/>
      <c r="K24" s="18"/>
      <c r="L24" s="18"/>
      <c r="M24" s="18"/>
      <c r="N24" s="18"/>
      <c r="O24" s="18"/>
      <c r="P24" s="18"/>
      <c r="Q24" s="18"/>
    </row>
    <row r="25" spans="1:17" x14ac:dyDescent="0.35">
      <c r="A25" s="1">
        <v>2.2999999999999998</v>
      </c>
      <c r="B25" s="1">
        <v>1.2653410519116528</v>
      </c>
      <c r="C25" s="1">
        <f t="shared" si="0"/>
        <v>2.2999999999999998</v>
      </c>
      <c r="D25" s="1">
        <f t="shared" si="1"/>
        <v>5.2899999999999991</v>
      </c>
      <c r="E25" s="1">
        <f t="shared" si="2"/>
        <v>-15.395404578609075</v>
      </c>
      <c r="F25" s="1">
        <f t="shared" si="3"/>
        <v>35.409430530800869</v>
      </c>
      <c r="G25" s="1">
        <f t="shared" si="4"/>
        <v>64.36342999999998</v>
      </c>
      <c r="I25" s="18"/>
      <c r="J25" s="18"/>
      <c r="K25" s="18"/>
      <c r="L25" s="18"/>
      <c r="M25" s="18"/>
      <c r="N25" s="18"/>
      <c r="O25" s="18"/>
      <c r="P25" s="18"/>
      <c r="Q25" s="18"/>
    </row>
    <row r="26" spans="1:17" x14ac:dyDescent="0.35">
      <c r="A26" s="1">
        <v>2.4</v>
      </c>
      <c r="B26" s="1">
        <v>1.0811557864849572</v>
      </c>
      <c r="C26" s="1">
        <f t="shared" si="0"/>
        <v>2.4</v>
      </c>
      <c r="D26" s="1">
        <f t="shared" si="1"/>
        <v>5.76</v>
      </c>
      <c r="E26" s="1">
        <f t="shared" si="2"/>
        <v>-14.945897592368048</v>
      </c>
      <c r="F26" s="1">
        <f t="shared" si="3"/>
        <v>35.870154221683315</v>
      </c>
      <c r="G26" s="1">
        <f t="shared" si="4"/>
        <v>79.626239999999996</v>
      </c>
      <c r="I26" s="18" t="s">
        <v>24</v>
      </c>
      <c r="J26" s="18"/>
      <c r="K26" s="18"/>
      <c r="L26" s="18"/>
      <c r="M26" s="18"/>
      <c r="N26" s="18"/>
      <c r="O26" s="18"/>
      <c r="P26" s="18"/>
      <c r="Q26" s="18"/>
    </row>
    <row r="27" spans="1:17" ht="21.75" thickBot="1" x14ac:dyDescent="0.4">
      <c r="A27" s="1">
        <v>2.5</v>
      </c>
      <c r="B27" s="1">
        <v>1.2378143741250145</v>
      </c>
      <c r="C27" s="1">
        <f t="shared" si="0"/>
        <v>2.5</v>
      </c>
      <c r="D27" s="1">
        <f t="shared" si="1"/>
        <v>6.25</v>
      </c>
      <c r="E27" s="1">
        <f t="shared" si="2"/>
        <v>-19.34084959570335</v>
      </c>
      <c r="F27" s="1">
        <f t="shared" si="3"/>
        <v>48.352123989258381</v>
      </c>
      <c r="G27" s="1">
        <f t="shared" si="4"/>
        <v>97.65625</v>
      </c>
      <c r="I27" s="18"/>
      <c r="J27" s="18"/>
      <c r="K27" s="18"/>
      <c r="L27" s="18"/>
      <c r="M27" s="18"/>
      <c r="N27" s="18"/>
      <c r="O27" s="18"/>
      <c r="P27" s="18"/>
      <c r="Q27" s="18"/>
    </row>
    <row r="28" spans="1:17" x14ac:dyDescent="0.35">
      <c r="A28" s="1">
        <v>2.6</v>
      </c>
      <c r="B28" s="1">
        <v>1.0880689183560208</v>
      </c>
      <c r="C28" s="1">
        <f t="shared" si="0"/>
        <v>2.6</v>
      </c>
      <c r="D28" s="1">
        <f t="shared" si="1"/>
        <v>6.7600000000000007</v>
      </c>
      <c r="E28" s="1">
        <f t="shared" si="2"/>
        <v>-19.123899309025425</v>
      </c>
      <c r="F28" s="1">
        <f t="shared" si="3"/>
        <v>49.722138203466109</v>
      </c>
      <c r="G28" s="1">
        <f t="shared" si="4"/>
        <v>118.81376000000003</v>
      </c>
      <c r="I28" s="4" t="s">
        <v>25</v>
      </c>
      <c r="J28" s="4" t="s">
        <v>39</v>
      </c>
      <c r="K28" s="4" t="s">
        <v>27</v>
      </c>
      <c r="L28" s="18"/>
      <c r="M28" s="18"/>
      <c r="N28" s="18"/>
      <c r="O28" s="18"/>
      <c r="P28" s="18"/>
      <c r="Q28" s="18"/>
    </row>
    <row r="29" spans="1:17" x14ac:dyDescent="0.35">
      <c r="A29" s="1">
        <v>2.7</v>
      </c>
      <c r="B29" s="1">
        <v>1.2213231230654873</v>
      </c>
      <c r="C29" s="1">
        <f t="shared" si="0"/>
        <v>2.7</v>
      </c>
      <c r="D29" s="1">
        <f t="shared" si="1"/>
        <v>7.2900000000000009</v>
      </c>
      <c r="E29" s="1">
        <f t="shared" si="2"/>
        <v>-24.03930303129799</v>
      </c>
      <c r="F29" s="1">
        <f t="shared" si="3"/>
        <v>64.906118184504578</v>
      </c>
      <c r="G29" s="1">
        <f t="shared" si="4"/>
        <v>143.48907000000005</v>
      </c>
      <c r="I29" s="18">
        <v>1</v>
      </c>
      <c r="J29" s="18">
        <v>0.19900686184299676</v>
      </c>
      <c r="K29" s="18">
        <v>-0.19900686184299676</v>
      </c>
      <c r="L29" s="18"/>
      <c r="M29" s="18"/>
      <c r="N29" s="18"/>
      <c r="O29" s="18"/>
      <c r="P29" s="18"/>
      <c r="Q29" s="18"/>
    </row>
    <row r="30" spans="1:17" x14ac:dyDescent="0.35">
      <c r="A30" s="1">
        <v>2.8</v>
      </c>
      <c r="B30" s="1">
        <v>1.1177856455190667</v>
      </c>
      <c r="C30" s="1">
        <f t="shared" si="0"/>
        <v>2.8</v>
      </c>
      <c r="D30" s="1">
        <f t="shared" si="1"/>
        <v>7.839999999999999</v>
      </c>
      <c r="E30" s="1">
        <f t="shared" si="2"/>
        <v>-24.537630490434545</v>
      </c>
      <c r="F30" s="1">
        <f t="shared" si="3"/>
        <v>68.705365373216722</v>
      </c>
      <c r="G30" s="1">
        <f t="shared" si="4"/>
        <v>172.10367999999994</v>
      </c>
      <c r="I30" s="18">
        <v>2</v>
      </c>
      <c r="J30" s="18">
        <v>0.26196333418512807</v>
      </c>
      <c r="K30" s="18">
        <v>-0.16011795776817653</v>
      </c>
      <c r="L30" s="18"/>
      <c r="M30" s="18"/>
      <c r="N30" s="18"/>
      <c r="O30" s="18"/>
      <c r="P30" s="18"/>
      <c r="Q30" s="18"/>
    </row>
    <row r="31" spans="1:17" x14ac:dyDescent="0.35">
      <c r="A31" s="1">
        <v>2.9</v>
      </c>
      <c r="B31" s="1">
        <v>1.1549534969729038</v>
      </c>
      <c r="C31" s="1">
        <f t="shared" si="0"/>
        <v>2.9</v>
      </c>
      <c r="D31" s="1">
        <f t="shared" si="1"/>
        <v>8.41</v>
      </c>
      <c r="E31" s="1">
        <f t="shared" si="2"/>
        <v>-28.168160837672151</v>
      </c>
      <c r="F31" s="1">
        <f t="shared" si="3"/>
        <v>81.687666429249234</v>
      </c>
      <c r="G31" s="1">
        <f t="shared" si="4"/>
        <v>205.11148999999997</v>
      </c>
      <c r="I31" s="18">
        <v>3</v>
      </c>
      <c r="J31" s="18">
        <v>0.3222778565423231</v>
      </c>
      <c r="K31" s="18">
        <v>-0.11254089287683638</v>
      </c>
      <c r="L31" s="18"/>
      <c r="M31" s="18"/>
      <c r="N31" s="18"/>
      <c r="O31" s="18"/>
      <c r="P31" s="18"/>
      <c r="Q31" s="18"/>
    </row>
    <row r="32" spans="1:17" x14ac:dyDescent="0.35">
      <c r="A32" s="1">
        <v>3</v>
      </c>
      <c r="B32" s="1">
        <v>1.1592172086872159</v>
      </c>
      <c r="C32" s="1">
        <f t="shared" si="0"/>
        <v>3</v>
      </c>
      <c r="D32" s="1">
        <f t="shared" si="1"/>
        <v>9</v>
      </c>
      <c r="E32" s="1">
        <f t="shared" si="2"/>
        <v>-31.298864634554828</v>
      </c>
      <c r="F32" s="1">
        <f t="shared" si="3"/>
        <v>93.896593903664481</v>
      </c>
      <c r="G32" s="1">
        <f t="shared" si="4"/>
        <v>243</v>
      </c>
      <c r="I32" s="18">
        <v>4</v>
      </c>
      <c r="J32" s="18">
        <v>0.37998939845691848</v>
      </c>
      <c r="K32" s="18">
        <v>-7.9715989088975536E-2</v>
      </c>
      <c r="L32" s="18"/>
      <c r="M32" s="18"/>
      <c r="N32" s="18"/>
      <c r="O32" s="18"/>
      <c r="P32" s="18"/>
      <c r="Q32" s="18"/>
    </row>
    <row r="33" spans="1:17" x14ac:dyDescent="0.35">
      <c r="A33" s="1">
        <v>3.1</v>
      </c>
      <c r="B33" s="1">
        <v>1.2340044222896434</v>
      </c>
      <c r="C33" s="1">
        <f t="shared" si="0"/>
        <v>3.1</v>
      </c>
      <c r="D33" s="1">
        <f t="shared" si="1"/>
        <v>9.6100000000000012</v>
      </c>
      <c r="E33" s="1">
        <f t="shared" si="2"/>
        <v>-36.762225744430772</v>
      </c>
      <c r="F33" s="1">
        <f t="shared" si="3"/>
        <v>113.9628998077354</v>
      </c>
      <c r="G33" s="1">
        <f t="shared" si="4"/>
        <v>286.29151000000007</v>
      </c>
      <c r="I33" s="18">
        <v>5</v>
      </c>
      <c r="J33" s="18">
        <v>0.43515085417236093</v>
      </c>
      <c r="K33" s="18">
        <v>-5.8720069436646427E-2</v>
      </c>
      <c r="L33" s="18"/>
      <c r="M33" s="18"/>
      <c r="N33" s="18"/>
      <c r="O33" s="18"/>
      <c r="P33" s="18"/>
      <c r="Q33" s="18"/>
    </row>
    <row r="34" spans="1:17" x14ac:dyDescent="0.35">
      <c r="A34" s="1">
        <v>3.2</v>
      </c>
      <c r="B34" s="1">
        <v>1.3163409195270839</v>
      </c>
      <c r="C34" s="1">
        <f t="shared" si="0"/>
        <v>3.2</v>
      </c>
      <c r="D34" s="1">
        <f t="shared" si="1"/>
        <v>10.240000000000002</v>
      </c>
      <c r="E34" s="1">
        <f t="shared" si="2"/>
        <v>-43.133859251063498</v>
      </c>
      <c r="F34" s="1">
        <f t="shared" si="3"/>
        <v>138.0283496034032</v>
      </c>
      <c r="G34" s="1">
        <f t="shared" si="4"/>
        <v>335.5443200000002</v>
      </c>
      <c r="I34" s="18">
        <v>6</v>
      </c>
      <c r="J34" s="18">
        <v>0.48788509549338382</v>
      </c>
      <c r="K34" s="18">
        <v>-2.9554940618771175E-3</v>
      </c>
      <c r="L34" s="18"/>
      <c r="M34" s="18"/>
      <c r="N34" s="18"/>
      <c r="O34" s="18"/>
      <c r="P34" s="18"/>
      <c r="Q34" s="18"/>
    </row>
    <row r="35" spans="1:17" x14ac:dyDescent="0.35">
      <c r="A35" s="1">
        <v>3.3</v>
      </c>
      <c r="B35" s="1">
        <v>1.3654362187945146</v>
      </c>
      <c r="C35" s="1">
        <f t="shared" si="0"/>
        <v>3.3</v>
      </c>
      <c r="D35" s="1">
        <f t="shared" si="1"/>
        <v>10.889999999999999</v>
      </c>
      <c r="E35" s="1">
        <f t="shared" si="2"/>
        <v>-49.069681394818467</v>
      </c>
      <c r="F35" s="1">
        <f t="shared" si="3"/>
        <v>161.92994860290091</v>
      </c>
      <c r="G35" s="1">
        <f t="shared" si="4"/>
        <v>391.35392999999988</v>
      </c>
      <c r="I35" s="18">
        <v>7</v>
      </c>
      <c r="J35" s="18">
        <v>0.53812137082202927</v>
      </c>
      <c r="K35" s="18">
        <v>-1.9811961215870033E-2</v>
      </c>
      <c r="L35" s="18"/>
      <c r="M35" s="18"/>
      <c r="N35" s="18"/>
      <c r="O35" s="18"/>
      <c r="P35" s="18"/>
      <c r="Q35" s="18"/>
    </row>
    <row r="36" spans="1:17" x14ac:dyDescent="0.35">
      <c r="A36" s="1">
        <v>3.4</v>
      </c>
      <c r="B36" s="1">
        <v>1.259990699076815</v>
      </c>
      <c r="C36" s="1">
        <f t="shared" si="0"/>
        <v>3.4</v>
      </c>
      <c r="D36" s="1">
        <f t="shared" si="1"/>
        <v>11.559999999999999</v>
      </c>
      <c r="E36" s="1">
        <f t="shared" si="2"/>
        <v>-49.522674436515132</v>
      </c>
      <c r="F36" s="1">
        <f t="shared" si="3"/>
        <v>168.37709308415143</v>
      </c>
      <c r="G36" s="1">
        <f t="shared" si="4"/>
        <v>454.35423999999989</v>
      </c>
      <c r="I36" s="18">
        <v>8</v>
      </c>
      <c r="J36" s="18">
        <v>0.5860194314894408</v>
      </c>
      <c r="K36" s="18">
        <v>-2.4240643066787637E-2</v>
      </c>
      <c r="L36" s="18"/>
      <c r="M36" s="18"/>
      <c r="N36" s="18"/>
      <c r="O36" s="18"/>
      <c r="P36" s="18"/>
      <c r="Q36" s="18"/>
    </row>
    <row r="37" spans="1:17" x14ac:dyDescent="0.35">
      <c r="A37" s="1">
        <v>3.5</v>
      </c>
      <c r="B37" s="1">
        <v>1.33096355846349</v>
      </c>
      <c r="C37" s="1">
        <f t="shared" si="0"/>
        <v>3.5</v>
      </c>
      <c r="D37" s="1">
        <f t="shared" si="1"/>
        <v>12.25</v>
      </c>
      <c r="E37" s="1">
        <f t="shared" si="2"/>
        <v>-57.065062569122134</v>
      </c>
      <c r="F37" s="1">
        <f t="shared" si="3"/>
        <v>199.72771899192747</v>
      </c>
      <c r="G37" s="1">
        <f t="shared" si="4"/>
        <v>525.21875</v>
      </c>
      <c r="I37" s="18">
        <v>9</v>
      </c>
      <c r="J37" s="18">
        <v>0.6322660646376651</v>
      </c>
      <c r="K37" s="18">
        <v>8.148593557440087E-2</v>
      </c>
      <c r="L37" s="18"/>
      <c r="M37" s="18"/>
      <c r="N37" s="18"/>
      <c r="O37" s="18"/>
      <c r="P37" s="18"/>
      <c r="Q37" s="18"/>
    </row>
    <row r="38" spans="1:17" x14ac:dyDescent="0.35">
      <c r="A38" s="1">
        <v>3.6</v>
      </c>
      <c r="B38" s="1">
        <v>1.3719468789442917</v>
      </c>
      <c r="C38" s="1">
        <f t="shared" si="0"/>
        <v>3.6</v>
      </c>
      <c r="D38" s="1">
        <f t="shared" si="1"/>
        <v>12.96</v>
      </c>
      <c r="E38" s="1">
        <f t="shared" si="2"/>
        <v>-64.009553584024886</v>
      </c>
      <c r="F38" s="1">
        <f t="shared" si="3"/>
        <v>230.43439290248958</v>
      </c>
      <c r="G38" s="1">
        <f t="shared" si="4"/>
        <v>604.66176000000019</v>
      </c>
      <c r="I38" s="18">
        <v>10</v>
      </c>
      <c r="J38" s="18">
        <v>0.67626795305507414</v>
      </c>
      <c r="K38" s="18">
        <v>0.1176349278888742</v>
      </c>
      <c r="L38" s="18"/>
      <c r="M38" s="18"/>
      <c r="N38" s="18"/>
      <c r="O38" s="18"/>
      <c r="P38" s="18"/>
      <c r="Q38" s="18"/>
    </row>
    <row r="39" spans="1:17" x14ac:dyDescent="0.35">
      <c r="A39" s="1">
        <v>3.7</v>
      </c>
      <c r="B39" s="1">
        <v>1.3619118746727266</v>
      </c>
      <c r="C39" s="1">
        <f t="shared" si="0"/>
        <v>3.7</v>
      </c>
      <c r="D39" s="1">
        <f t="shared" si="1"/>
        <v>13.690000000000001</v>
      </c>
      <c r="E39" s="1">
        <f t="shared" si="2"/>
        <v>-68.984922187797622</v>
      </c>
      <c r="F39" s="1">
        <f t="shared" si="3"/>
        <v>255.24421209485124</v>
      </c>
      <c r="G39" s="1">
        <f t="shared" si="4"/>
        <v>693.43957000000012</v>
      </c>
      <c r="I39" s="18">
        <v>11</v>
      </c>
      <c r="J39" s="18">
        <v>0.71824845669217097</v>
      </c>
      <c r="K39" s="18">
        <v>0.13588441267171292</v>
      </c>
      <c r="L39" s="18"/>
      <c r="M39" s="18"/>
      <c r="N39" s="18"/>
      <c r="O39" s="18"/>
      <c r="P39" s="18"/>
      <c r="Q39" s="18"/>
    </row>
    <row r="40" spans="1:17" x14ac:dyDescent="0.35">
      <c r="A40" s="1">
        <v>3.8</v>
      </c>
      <c r="B40" s="1">
        <v>1.2271358934654526</v>
      </c>
      <c r="C40" s="1">
        <f t="shared" si="0"/>
        <v>3.8</v>
      </c>
      <c r="D40" s="1">
        <f t="shared" si="1"/>
        <v>14.44</v>
      </c>
      <c r="E40" s="1">
        <f t="shared" si="2"/>
        <v>-67.335400746236303</v>
      </c>
      <c r="F40" s="1">
        <f t="shared" si="3"/>
        <v>255.874522835698</v>
      </c>
      <c r="G40" s="1">
        <f t="shared" si="4"/>
        <v>792.35167999999999</v>
      </c>
      <c r="I40" s="18">
        <v>12</v>
      </c>
      <c r="J40" s="18">
        <v>0.75700803502138425</v>
      </c>
      <c r="K40" s="18">
        <v>5.5692269068225664E-2</v>
      </c>
      <c r="L40" s="18"/>
      <c r="M40" s="18"/>
      <c r="N40" s="18"/>
      <c r="O40" s="18"/>
      <c r="P40" s="18"/>
      <c r="Q40" s="18"/>
    </row>
    <row r="41" spans="1:17" x14ac:dyDescent="0.35">
      <c r="A41" s="1">
        <v>3.9</v>
      </c>
      <c r="B41" s="1">
        <v>1.358242719969192</v>
      </c>
      <c r="C41" s="1">
        <f t="shared" si="0"/>
        <v>3.9</v>
      </c>
      <c r="D41" s="1">
        <f t="shared" si="1"/>
        <v>15.209999999999999</v>
      </c>
      <c r="E41" s="1">
        <f t="shared" si="2"/>
        <v>-80.569599905852499</v>
      </c>
      <c r="F41" s="1">
        <f t="shared" si="3"/>
        <v>314.22143963282468</v>
      </c>
      <c r="G41" s="1">
        <f t="shared" si="4"/>
        <v>902.24198999999987</v>
      </c>
      <c r="I41" s="18">
        <v>13</v>
      </c>
      <c r="J41" s="18">
        <v>0.79466264253502983</v>
      </c>
      <c r="K41" s="18">
        <v>4.9179988299480559E-2</v>
      </c>
      <c r="L41" s="18"/>
      <c r="M41" s="18"/>
      <c r="N41" s="18"/>
      <c r="O41" s="18"/>
      <c r="P41" s="18"/>
      <c r="Q41" s="18"/>
    </row>
    <row r="42" spans="1:17" x14ac:dyDescent="0.35">
      <c r="A42" s="1">
        <v>4</v>
      </c>
      <c r="B42" s="1">
        <v>1.2457866490205034</v>
      </c>
      <c r="C42" s="1">
        <f t="shared" si="0"/>
        <v>4</v>
      </c>
      <c r="D42" s="1">
        <f t="shared" si="1"/>
        <v>16</v>
      </c>
      <c r="E42" s="1">
        <f t="shared" si="2"/>
        <v>-79.730345537312218</v>
      </c>
      <c r="F42" s="1">
        <f t="shared" si="3"/>
        <v>318.92138214924887</v>
      </c>
      <c r="G42" s="1">
        <f t="shared" si="4"/>
        <v>1024</v>
      </c>
      <c r="I42" s="18">
        <v>14</v>
      </c>
      <c r="J42" s="18">
        <v>0.83138155049500406</v>
      </c>
      <c r="K42" s="18">
        <v>8.0638878987119744E-2</v>
      </c>
      <c r="L42" s="18"/>
      <c r="M42" s="18"/>
      <c r="N42" s="18"/>
      <c r="O42" s="18"/>
      <c r="P42" s="18"/>
      <c r="Q42" s="18"/>
    </row>
    <row r="43" spans="1:17" x14ac:dyDescent="0.35">
      <c r="A43" s="1">
        <v>4.0999999999999996</v>
      </c>
      <c r="B43" s="1">
        <v>1.4244432575422596</v>
      </c>
      <c r="C43" s="1">
        <f t="shared" si="0"/>
        <v>4.0999999999999996</v>
      </c>
      <c r="D43" s="1">
        <f t="shared" si="1"/>
        <v>16.809999999999999</v>
      </c>
      <c r="E43" s="1">
        <f t="shared" si="2"/>
        <v>-98.174053753070069</v>
      </c>
      <c r="F43" s="1">
        <f t="shared" si="3"/>
        <v>402.51362038758725</v>
      </c>
      <c r="G43" s="1">
        <f t="shared" si="4"/>
        <v>1158.5620099999996</v>
      </c>
      <c r="I43" s="18">
        <v>15</v>
      </c>
      <c r="J43" s="18">
        <v>0.86665438794090721</v>
      </c>
      <c r="K43" s="18">
        <v>0.10790179755632012</v>
      </c>
      <c r="L43" s="18"/>
      <c r="M43" s="18"/>
      <c r="N43" s="18"/>
      <c r="O43" s="18"/>
      <c r="P43" s="18"/>
      <c r="Q43" s="18"/>
    </row>
    <row r="44" spans="1:17" x14ac:dyDescent="0.35">
      <c r="A44" s="1">
        <v>4.2</v>
      </c>
      <c r="B44" s="1">
        <v>1.3211366688738189</v>
      </c>
      <c r="C44" s="1">
        <f t="shared" si="0"/>
        <v>4.2</v>
      </c>
      <c r="D44" s="1">
        <f t="shared" si="1"/>
        <v>17.64</v>
      </c>
      <c r="E44" s="1">
        <f t="shared" si="2"/>
        <v>-97.880373523523502</v>
      </c>
      <c r="F44" s="1">
        <f t="shared" si="3"/>
        <v>411.09756879879865</v>
      </c>
      <c r="G44" s="1">
        <f t="shared" si="4"/>
        <v>1306.9123200000001</v>
      </c>
      <c r="I44" s="18">
        <v>16</v>
      </c>
      <c r="J44" s="18">
        <v>0.8998111831540585</v>
      </c>
      <c r="K44" s="18">
        <v>0.10995598518409522</v>
      </c>
      <c r="L44" s="18"/>
      <c r="M44" s="18"/>
      <c r="N44" s="18"/>
      <c r="O44" s="18"/>
      <c r="P44" s="18"/>
      <c r="Q44" s="18"/>
    </row>
    <row r="45" spans="1:17" x14ac:dyDescent="0.35">
      <c r="A45" s="1">
        <v>4.3</v>
      </c>
      <c r="B45" s="1">
        <v>1.396656796883929</v>
      </c>
      <c r="C45" s="1">
        <f t="shared" si="0"/>
        <v>4.3</v>
      </c>
      <c r="D45" s="1">
        <f t="shared" si="1"/>
        <v>18.489999999999998</v>
      </c>
      <c r="E45" s="1">
        <f t="shared" si="2"/>
        <v>-111.04399194985052</v>
      </c>
      <c r="F45" s="1">
        <f t="shared" si="3"/>
        <v>477.48916538435731</v>
      </c>
      <c r="G45" s="1">
        <f t="shared" si="4"/>
        <v>1470.0844299999999</v>
      </c>
      <c r="I45" s="18">
        <v>17</v>
      </c>
      <c r="J45" s="18">
        <v>0.93131577353203765</v>
      </c>
      <c r="K45" s="18">
        <v>0.10669115434423437</v>
      </c>
      <c r="L45" s="18"/>
      <c r="M45" s="18"/>
      <c r="N45" s="18"/>
      <c r="O45" s="18"/>
      <c r="P45" s="18"/>
      <c r="Q45" s="18"/>
    </row>
    <row r="46" spans="1:17" x14ac:dyDescent="0.35">
      <c r="A46" s="1">
        <v>4.4000000000000004</v>
      </c>
      <c r="B46" s="1">
        <v>1.2726378644157308</v>
      </c>
      <c r="C46" s="1">
        <f t="shared" si="0"/>
        <v>4.4000000000000004</v>
      </c>
      <c r="D46" s="1">
        <f t="shared" si="1"/>
        <v>19.360000000000003</v>
      </c>
      <c r="E46" s="1">
        <f t="shared" si="2"/>
        <v>-108.40838384238964</v>
      </c>
      <c r="F46" s="1">
        <f t="shared" si="3"/>
        <v>476.99688890651441</v>
      </c>
      <c r="G46" s="1">
        <f t="shared" si="4"/>
        <v>1649.1622400000006</v>
      </c>
      <c r="I46" s="18">
        <v>18</v>
      </c>
      <c r="J46" s="18">
        <v>0.95887802737992267</v>
      </c>
      <c r="K46" s="18">
        <v>5.5019850829559624E-2</v>
      </c>
      <c r="L46" s="18"/>
      <c r="M46" s="18"/>
      <c r="N46" s="18"/>
      <c r="O46" s="18"/>
      <c r="P46" s="18"/>
      <c r="Q46" s="18"/>
    </row>
    <row r="47" spans="1:17" x14ac:dyDescent="0.35">
      <c r="A47" s="1">
        <v>4.5</v>
      </c>
      <c r="B47" s="1">
        <v>1.4206828013045669</v>
      </c>
      <c r="C47" s="1">
        <f t="shared" si="0"/>
        <v>4.5</v>
      </c>
      <c r="D47" s="1">
        <f t="shared" si="1"/>
        <v>20.25</v>
      </c>
      <c r="E47" s="1">
        <f t="shared" si="2"/>
        <v>-129.45972026887867</v>
      </c>
      <c r="F47" s="1">
        <f t="shared" si="3"/>
        <v>582.56874120995394</v>
      </c>
      <c r="G47" s="1">
        <f t="shared" si="4"/>
        <v>1845.28125</v>
      </c>
      <c r="I47" s="18">
        <v>19</v>
      </c>
      <c r="J47" s="18">
        <v>0.98827381372828382</v>
      </c>
      <c r="K47" s="18">
        <v>6.9657585284227164E-2</v>
      </c>
      <c r="L47" s="18"/>
      <c r="M47" s="18"/>
      <c r="N47" s="18"/>
      <c r="O47" s="18"/>
      <c r="P47" s="18"/>
      <c r="Q47" s="18"/>
    </row>
    <row r="48" spans="1:17" x14ac:dyDescent="0.35">
      <c r="A48" s="1">
        <v>4.5999999999999996</v>
      </c>
      <c r="B48" s="1">
        <v>1.4050493264346162</v>
      </c>
      <c r="C48" s="1">
        <f t="shared" si="0"/>
        <v>4.5999999999999996</v>
      </c>
      <c r="D48" s="1">
        <f t="shared" si="1"/>
        <v>21.159999999999997</v>
      </c>
      <c r="E48" s="1">
        <f t="shared" si="2"/>
        <v>-136.76188123783976</v>
      </c>
      <c r="F48" s="1">
        <f t="shared" si="3"/>
        <v>629.1046536940629</v>
      </c>
      <c r="G48" s="1">
        <f t="shared" si="4"/>
        <v>2059.6297599999994</v>
      </c>
      <c r="I48" s="18">
        <v>20</v>
      </c>
      <c r="J48" s="18">
        <v>1.0096700550795406</v>
      </c>
      <c r="K48" s="18">
        <v>-1.2940629441893114E-2</v>
      </c>
      <c r="L48" s="18"/>
      <c r="M48" s="18"/>
      <c r="N48" s="18"/>
      <c r="O48" s="18"/>
      <c r="P48" s="18"/>
      <c r="Q48" s="18"/>
    </row>
    <row r="49" spans="1:17" x14ac:dyDescent="0.35">
      <c r="A49" s="1">
        <v>4.7</v>
      </c>
      <c r="B49" s="1">
        <v>1.4397574864272686</v>
      </c>
      <c r="C49" s="1">
        <f t="shared" si="0"/>
        <v>4.7</v>
      </c>
      <c r="D49" s="1">
        <f t="shared" si="1"/>
        <v>22.090000000000003</v>
      </c>
      <c r="E49" s="1">
        <f t="shared" si="2"/>
        <v>-149.47994151333833</v>
      </c>
      <c r="F49" s="1">
        <f t="shared" si="3"/>
        <v>702.55572511269031</v>
      </c>
      <c r="G49" s="1">
        <f t="shared" si="4"/>
        <v>2293.4500700000008</v>
      </c>
      <c r="I49" s="18">
        <v>21</v>
      </c>
      <c r="J49" s="18">
        <v>1.0353502273837873</v>
      </c>
      <c r="K49" s="18">
        <v>-7.949899148900208E-3</v>
      </c>
      <c r="L49" s="18"/>
      <c r="M49" s="18"/>
      <c r="N49" s="18"/>
      <c r="O49" s="18"/>
      <c r="P49" s="18"/>
      <c r="Q49" s="18"/>
    </row>
    <row r="50" spans="1:17" x14ac:dyDescent="0.35">
      <c r="A50" s="1">
        <v>4.8</v>
      </c>
      <c r="B50" s="1">
        <v>1.2522533763129138</v>
      </c>
      <c r="C50" s="1">
        <f t="shared" si="0"/>
        <v>4.8</v>
      </c>
      <c r="D50" s="1">
        <f t="shared" si="1"/>
        <v>23.04</v>
      </c>
      <c r="E50" s="1">
        <f t="shared" si="2"/>
        <v>-138.48920539319775</v>
      </c>
      <c r="F50" s="1">
        <f t="shared" si="3"/>
        <v>664.74818588734922</v>
      </c>
      <c r="G50" s="1">
        <f t="shared" si="4"/>
        <v>2548.0396799999999</v>
      </c>
      <c r="I50" s="18">
        <v>22</v>
      </c>
      <c r="J50" s="18">
        <v>1.0619926797934487</v>
      </c>
      <c r="K50" s="18">
        <v>1.7468912876542175E-2</v>
      </c>
      <c r="L50" s="18"/>
      <c r="M50" s="18"/>
      <c r="N50" s="18"/>
      <c r="O50" s="18"/>
      <c r="P50" s="18"/>
      <c r="Q50" s="18"/>
    </row>
    <row r="51" spans="1:17" x14ac:dyDescent="0.35">
      <c r="A51" s="1">
        <v>4.9000000000000004</v>
      </c>
      <c r="B51" s="1">
        <v>1.3358314802260782</v>
      </c>
      <c r="C51" s="1">
        <f t="shared" si="0"/>
        <v>4.9000000000000004</v>
      </c>
      <c r="D51" s="1">
        <f t="shared" si="1"/>
        <v>24.010000000000005</v>
      </c>
      <c r="E51" s="1">
        <f t="shared" si="2"/>
        <v>-157.15923781711791</v>
      </c>
      <c r="F51" s="1">
        <f t="shared" si="3"/>
        <v>770.08026530387792</v>
      </c>
      <c r="G51" s="1">
        <f t="shared" si="4"/>
        <v>2824.7524900000012</v>
      </c>
      <c r="I51" s="18">
        <v>23</v>
      </c>
      <c r="J51" s="18">
        <v>1.0927331562906337</v>
      </c>
      <c r="K51" s="18">
        <v>8.2113924741982425E-2</v>
      </c>
      <c r="L51" s="18"/>
      <c r="M51" s="18"/>
      <c r="N51" s="18"/>
      <c r="O51" s="18"/>
      <c r="P51" s="18"/>
      <c r="Q51" s="18"/>
    </row>
    <row r="52" spans="1:17" x14ac:dyDescent="0.35">
      <c r="A52" s="1">
        <v>5</v>
      </c>
      <c r="B52" s="1">
        <v>1.3653558894808535</v>
      </c>
      <c r="C52" s="1">
        <f t="shared" si="0"/>
        <v>5</v>
      </c>
      <c r="D52" s="1">
        <f t="shared" si="1"/>
        <v>25</v>
      </c>
      <c r="E52" s="1">
        <f t="shared" si="2"/>
        <v>-170.66948618510668</v>
      </c>
      <c r="F52" s="1">
        <f t="shared" si="3"/>
        <v>853.34743092553344</v>
      </c>
      <c r="G52" s="1">
        <f t="shared" si="4"/>
        <v>3125</v>
      </c>
      <c r="I52" s="18">
        <v>24</v>
      </c>
      <c r="J52" s="18">
        <v>1.1239252243832989</v>
      </c>
      <c r="K52" s="18">
        <v>0.14141582752835391</v>
      </c>
      <c r="L52" s="18"/>
      <c r="M52" s="18"/>
      <c r="N52" s="18"/>
      <c r="O52" s="18"/>
      <c r="P52" s="18"/>
      <c r="Q52" s="18"/>
    </row>
    <row r="53" spans="1:17" x14ac:dyDescent="0.35">
      <c r="A53" s="1">
        <v>5.0999999999999996</v>
      </c>
      <c r="B53" s="1">
        <v>1.4171791217831755</v>
      </c>
      <c r="C53" s="1">
        <f t="shared" si="0"/>
        <v>5.0999999999999996</v>
      </c>
      <c r="D53" s="1">
        <f t="shared" si="1"/>
        <v>26.009999999999998</v>
      </c>
      <c r="E53" s="1">
        <f t="shared" si="2"/>
        <v>-187.99022768365998</v>
      </c>
      <c r="F53" s="1">
        <f t="shared" si="3"/>
        <v>958.75016118666588</v>
      </c>
      <c r="G53" s="1">
        <f t="shared" si="4"/>
        <v>3450.2525099999989</v>
      </c>
      <c r="I53" s="18">
        <v>25</v>
      </c>
      <c r="J53" s="18">
        <v>1.1208628449458917</v>
      </c>
      <c r="K53" s="18">
        <v>-3.9707058460934475E-2</v>
      </c>
      <c r="L53" s="18"/>
      <c r="M53" s="18"/>
      <c r="N53" s="18"/>
      <c r="O53" s="18"/>
      <c r="P53" s="18"/>
      <c r="Q53" s="18"/>
    </row>
    <row r="54" spans="1:17" x14ac:dyDescent="0.35">
      <c r="A54" s="1">
        <v>5.2</v>
      </c>
      <c r="B54" s="1">
        <v>1.469848493158199</v>
      </c>
      <c r="C54" s="1">
        <f t="shared" si="0"/>
        <v>5.2</v>
      </c>
      <c r="D54" s="1">
        <f t="shared" si="1"/>
        <v>27.040000000000003</v>
      </c>
      <c r="E54" s="1">
        <f t="shared" si="2"/>
        <v>-206.67245692598809</v>
      </c>
      <c r="F54" s="1">
        <f t="shared" si="3"/>
        <v>1074.6967760151381</v>
      </c>
      <c r="G54" s="1">
        <f t="shared" si="4"/>
        <v>3802.040320000001</v>
      </c>
      <c r="I54" s="18">
        <v>26</v>
      </c>
      <c r="J54" s="18">
        <v>1.1601048197927901</v>
      </c>
      <c r="K54" s="18">
        <v>7.7709554332224373E-2</v>
      </c>
      <c r="L54" s="18"/>
      <c r="M54" s="18"/>
      <c r="N54" s="18"/>
      <c r="O54" s="18"/>
      <c r="P54" s="18"/>
      <c r="Q54" s="18"/>
    </row>
    <row r="55" spans="1:17" x14ac:dyDescent="0.35">
      <c r="A55" s="1">
        <v>5.3</v>
      </c>
      <c r="B55" s="1">
        <v>1.3770054628552395</v>
      </c>
      <c r="C55" s="1">
        <f t="shared" si="0"/>
        <v>5.3</v>
      </c>
      <c r="D55" s="1">
        <f t="shared" si="1"/>
        <v>28.09</v>
      </c>
      <c r="E55" s="1">
        <f t="shared" si="2"/>
        <v>-205.00444229349947</v>
      </c>
      <c r="F55" s="1">
        <f t="shared" si="3"/>
        <v>1086.5235441555474</v>
      </c>
      <c r="G55" s="1">
        <f t="shared" si="4"/>
        <v>4181.9549299999999</v>
      </c>
      <c r="I55" s="18">
        <v>27</v>
      </c>
      <c r="J55" s="18">
        <v>1.1539077897964638</v>
      </c>
      <c r="K55" s="18">
        <v>-6.5838871440442981E-2</v>
      </c>
      <c r="L55" s="18"/>
      <c r="M55" s="18"/>
      <c r="N55" s="18"/>
      <c r="O55" s="18"/>
      <c r="P55" s="18"/>
      <c r="Q55" s="18"/>
    </row>
    <row r="56" spans="1:17" x14ac:dyDescent="0.35">
      <c r="A56" s="1">
        <v>5.4</v>
      </c>
      <c r="B56" s="1">
        <v>1.4109457256942386</v>
      </c>
      <c r="C56" s="1">
        <f t="shared" si="0"/>
        <v>5.4</v>
      </c>
      <c r="D56" s="1">
        <f t="shared" si="1"/>
        <v>29.160000000000004</v>
      </c>
      <c r="E56" s="1">
        <f t="shared" si="2"/>
        <v>-222.17315775071762</v>
      </c>
      <c r="F56" s="1">
        <f t="shared" si="3"/>
        <v>1199.7350518538753</v>
      </c>
      <c r="G56" s="1">
        <f t="shared" si="4"/>
        <v>4591.6502400000018</v>
      </c>
      <c r="I56" s="18">
        <v>28</v>
      </c>
      <c r="J56" s="18">
        <v>1.1915389487408594</v>
      </c>
      <c r="K56" s="18">
        <v>2.9784174324627877E-2</v>
      </c>
      <c r="L56" s="18"/>
      <c r="M56" s="18"/>
      <c r="N56" s="18"/>
      <c r="O56" s="18"/>
      <c r="P56" s="18"/>
      <c r="Q56" s="18"/>
    </row>
    <row r="57" spans="1:17" x14ac:dyDescent="0.35">
      <c r="A57" s="1">
        <v>5.5</v>
      </c>
      <c r="B57" s="1">
        <v>1.3304513176666071</v>
      </c>
      <c r="C57" s="1">
        <f t="shared" si="0"/>
        <v>5.5</v>
      </c>
      <c r="D57" s="1">
        <f t="shared" si="1"/>
        <v>30.25</v>
      </c>
      <c r="E57" s="1">
        <f t="shared" si="2"/>
        <v>-221.35383797678176</v>
      </c>
      <c r="F57" s="1">
        <f t="shared" si="3"/>
        <v>1217.4461088722996</v>
      </c>
      <c r="G57" s="1">
        <f t="shared" si="4"/>
        <v>5032.84375</v>
      </c>
      <c r="I57" s="18">
        <v>29</v>
      </c>
      <c r="J57" s="18">
        <v>1.1864201599199253</v>
      </c>
      <c r="K57" s="18">
        <v>-6.8634514400858659E-2</v>
      </c>
      <c r="L57" s="18"/>
      <c r="M57" s="18"/>
      <c r="N57" s="18"/>
      <c r="O57" s="18"/>
      <c r="P57" s="18"/>
      <c r="Q57" s="18"/>
    </row>
    <row r="58" spans="1:17" x14ac:dyDescent="0.35">
      <c r="A58" s="1">
        <v>5.6</v>
      </c>
      <c r="B58" s="1">
        <v>1.3074462709240644</v>
      </c>
      <c r="C58" s="1">
        <f t="shared" si="0"/>
        <v>5.6</v>
      </c>
      <c r="D58" s="1">
        <f t="shared" si="1"/>
        <v>31.359999999999996</v>
      </c>
      <c r="E58" s="1">
        <f t="shared" si="2"/>
        <v>-229.60848431460045</v>
      </c>
      <c r="F58" s="1">
        <f t="shared" si="3"/>
        <v>1285.8075121617624</v>
      </c>
      <c r="G58" s="1">
        <f t="shared" si="4"/>
        <v>5507.3177599999981</v>
      </c>
      <c r="I58" s="18">
        <v>30</v>
      </c>
      <c r="J58" s="18">
        <v>1.2063361710732654</v>
      </c>
      <c r="K58" s="18">
        <v>-5.1382674100361569E-2</v>
      </c>
      <c r="L58" s="18"/>
      <c r="M58" s="18"/>
      <c r="N58" s="18"/>
      <c r="O58" s="18"/>
      <c r="P58" s="18"/>
      <c r="Q58" s="18"/>
    </row>
    <row r="59" spans="1:17" x14ac:dyDescent="0.35">
      <c r="A59" s="1">
        <v>5.7</v>
      </c>
      <c r="B59" s="1">
        <v>1.3815091334771996</v>
      </c>
      <c r="C59" s="1">
        <f t="shared" si="0"/>
        <v>5.7</v>
      </c>
      <c r="D59" s="1">
        <f t="shared" si="1"/>
        <v>32.49</v>
      </c>
      <c r="E59" s="1">
        <f t="shared" si="2"/>
        <v>-255.84582095604304</v>
      </c>
      <c r="F59" s="1">
        <f t="shared" si="3"/>
        <v>1458.3211794494455</v>
      </c>
      <c r="G59" s="1">
        <f t="shared" si="4"/>
        <v>6016.9205700000011</v>
      </c>
      <c r="I59" s="18">
        <v>31</v>
      </c>
      <c r="J59" s="18">
        <v>1.2187903455364089</v>
      </c>
      <c r="K59" s="18">
        <v>-5.9573136849192965E-2</v>
      </c>
      <c r="L59" s="18"/>
      <c r="M59" s="18"/>
      <c r="N59" s="18"/>
      <c r="O59" s="18"/>
      <c r="P59" s="18"/>
      <c r="Q59" s="18"/>
    </row>
    <row r="60" spans="1:17" x14ac:dyDescent="0.35">
      <c r="A60" s="1">
        <v>5.8</v>
      </c>
      <c r="B60" s="1">
        <v>1.5136289229137605</v>
      </c>
      <c r="C60" s="1">
        <f t="shared" si="0"/>
        <v>5.8</v>
      </c>
      <c r="D60" s="1">
        <f t="shared" si="1"/>
        <v>33.64</v>
      </c>
      <c r="E60" s="1">
        <f t="shared" si="2"/>
        <v>-295.32716640754961</v>
      </c>
      <c r="F60" s="1">
        <f t="shared" si="3"/>
        <v>1712.8975651637879</v>
      </c>
      <c r="G60" s="1">
        <f t="shared" si="4"/>
        <v>6563.5676799999992</v>
      </c>
      <c r="I60" s="18">
        <v>32</v>
      </c>
      <c r="J60" s="18">
        <v>1.2482326531367576</v>
      </c>
      <c r="K60" s="18">
        <v>-1.422823084711422E-2</v>
      </c>
      <c r="L60" s="18"/>
      <c r="M60" s="18"/>
      <c r="N60" s="18"/>
      <c r="O60" s="18"/>
      <c r="P60" s="18"/>
      <c r="Q60" s="18"/>
    </row>
    <row r="61" spans="1:17" x14ac:dyDescent="0.35">
      <c r="A61" s="1">
        <v>5.9</v>
      </c>
      <c r="B61" s="1">
        <v>1.3408852170897438</v>
      </c>
      <c r="C61" s="1">
        <f t="shared" si="0"/>
        <v>5.9</v>
      </c>
      <c r="D61" s="1">
        <f t="shared" si="1"/>
        <v>34.81</v>
      </c>
      <c r="E61" s="1">
        <f t="shared" si="2"/>
        <v>-275.38966500067454</v>
      </c>
      <c r="F61" s="1">
        <f t="shared" si="3"/>
        <v>1624.7990235039797</v>
      </c>
      <c r="G61" s="1">
        <f t="shared" si="4"/>
        <v>7149.2429900000006</v>
      </c>
      <c r="I61" s="18">
        <v>33</v>
      </c>
      <c r="J61" s="18">
        <v>1.2818925896285718</v>
      </c>
      <c r="K61" s="18">
        <v>3.4448329898512098E-2</v>
      </c>
      <c r="L61" s="18"/>
      <c r="M61" s="18"/>
      <c r="N61" s="18"/>
      <c r="O61" s="18"/>
      <c r="P61" s="18"/>
      <c r="Q61" s="18"/>
    </row>
    <row r="62" spans="1:17" x14ac:dyDescent="0.35">
      <c r="A62" s="1">
        <v>6</v>
      </c>
      <c r="B62" s="1">
        <v>1.3298454069836418</v>
      </c>
      <c r="C62" s="1">
        <f t="shared" si="0"/>
        <v>6</v>
      </c>
      <c r="D62" s="1">
        <f t="shared" si="1"/>
        <v>36</v>
      </c>
      <c r="E62" s="1">
        <f t="shared" si="2"/>
        <v>-287.24660790846661</v>
      </c>
      <c r="F62" s="1">
        <f t="shared" si="3"/>
        <v>1723.4796474507998</v>
      </c>
      <c r="G62" s="1">
        <f t="shared" si="4"/>
        <v>7776</v>
      </c>
      <c r="I62" s="18">
        <v>34</v>
      </c>
      <c r="J62" s="18">
        <v>1.3082996946579237</v>
      </c>
      <c r="K62" s="18">
        <v>5.7136524136590872E-2</v>
      </c>
      <c r="L62" s="18"/>
      <c r="M62" s="18"/>
      <c r="N62" s="18"/>
      <c r="O62" s="18"/>
      <c r="P62" s="18"/>
      <c r="Q62" s="18"/>
    </row>
    <row r="63" spans="1:17" x14ac:dyDescent="0.35">
      <c r="A63" s="1">
        <v>6.1</v>
      </c>
      <c r="B63" s="1">
        <v>1.5297233329291275</v>
      </c>
      <c r="C63" s="1">
        <f t="shared" si="0"/>
        <v>6.1</v>
      </c>
      <c r="D63" s="1">
        <f t="shared" si="1"/>
        <v>37.209999999999994</v>
      </c>
      <c r="E63" s="1">
        <f t="shared" si="2"/>
        <v>-347.21813183158622</v>
      </c>
      <c r="F63" s="1">
        <f t="shared" si="3"/>
        <v>2118.0306041726758</v>
      </c>
      <c r="G63" s="1">
        <f t="shared" si="4"/>
        <v>8445.9630099999977</v>
      </c>
      <c r="I63" s="18">
        <v>35</v>
      </c>
      <c r="J63" s="18">
        <v>1.2861010977182266</v>
      </c>
      <c r="K63" s="18">
        <v>-2.6110398641411514E-2</v>
      </c>
      <c r="L63" s="18"/>
      <c r="M63" s="18"/>
      <c r="N63" s="18"/>
      <c r="O63" s="18"/>
      <c r="P63" s="18"/>
      <c r="Q63" s="18"/>
    </row>
    <row r="64" spans="1:17" x14ac:dyDescent="0.35">
      <c r="A64" s="1">
        <v>6.2</v>
      </c>
      <c r="B64" s="1">
        <v>1.3761892975978165</v>
      </c>
      <c r="C64" s="1">
        <f t="shared" si="0"/>
        <v>6.2</v>
      </c>
      <c r="D64" s="1">
        <f t="shared" si="1"/>
        <v>38.440000000000005</v>
      </c>
      <c r="E64" s="1">
        <f t="shared" si="2"/>
        <v>-327.98444291789247</v>
      </c>
      <c r="F64" s="1">
        <f t="shared" si="3"/>
        <v>2033.5035460909335</v>
      </c>
      <c r="G64" s="1">
        <f t="shared" si="4"/>
        <v>9161.3283200000023</v>
      </c>
      <c r="I64" s="18">
        <v>36</v>
      </c>
      <c r="J64" s="18">
        <v>1.3192465953664696</v>
      </c>
      <c r="K64" s="18">
        <v>1.1716963097020416E-2</v>
      </c>
      <c r="L64" s="18"/>
      <c r="M64" s="18"/>
      <c r="N64" s="18"/>
      <c r="O64" s="18"/>
      <c r="P64" s="18"/>
      <c r="Q64" s="18"/>
    </row>
    <row r="65" spans="1:17" x14ac:dyDescent="0.35">
      <c r="A65" s="1">
        <v>6.3</v>
      </c>
      <c r="B65" s="1">
        <v>1.5003502496796002</v>
      </c>
      <c r="C65" s="1">
        <f t="shared" si="0"/>
        <v>6.3</v>
      </c>
      <c r="D65" s="1">
        <f t="shared" si="1"/>
        <v>39.69</v>
      </c>
      <c r="E65" s="1">
        <f t="shared" si="2"/>
        <v>-375.15807888163494</v>
      </c>
      <c r="F65" s="1">
        <f t="shared" si="3"/>
        <v>2363.4958969543</v>
      </c>
      <c r="G65" s="1">
        <f t="shared" si="4"/>
        <v>9924.365429999998</v>
      </c>
      <c r="I65" s="18">
        <v>37</v>
      </c>
      <c r="J65" s="18">
        <v>1.3438643400680954</v>
      </c>
      <c r="K65" s="18">
        <v>2.8082538876196272E-2</v>
      </c>
      <c r="L65" s="18"/>
      <c r="M65" s="18"/>
      <c r="N65" s="18"/>
      <c r="O65" s="18"/>
      <c r="P65" s="18"/>
      <c r="Q65" s="18"/>
    </row>
    <row r="66" spans="1:17" x14ac:dyDescent="0.35">
      <c r="A66" s="1">
        <v>6.4</v>
      </c>
      <c r="B66" s="1">
        <v>1.4148021811082485</v>
      </c>
      <c r="C66" s="1">
        <f t="shared" si="0"/>
        <v>6.4</v>
      </c>
      <c r="D66" s="1">
        <f t="shared" si="1"/>
        <v>40.960000000000008</v>
      </c>
      <c r="E66" s="1">
        <f t="shared" si="2"/>
        <v>-370.88190296444077</v>
      </c>
      <c r="F66" s="1">
        <f t="shared" si="3"/>
        <v>2373.6441789724217</v>
      </c>
      <c r="G66" s="1">
        <f t="shared" si="4"/>
        <v>10737.418240000006</v>
      </c>
      <c r="I66" s="18">
        <v>38</v>
      </c>
      <c r="J66" s="18">
        <v>1.349370568444034</v>
      </c>
      <c r="K66" s="18">
        <v>1.2541306228692539E-2</v>
      </c>
      <c r="L66" s="18"/>
      <c r="M66" s="18"/>
      <c r="N66" s="18"/>
      <c r="O66" s="18"/>
      <c r="P66" s="18"/>
      <c r="Q66" s="18"/>
    </row>
    <row r="67" spans="1:17" x14ac:dyDescent="0.35">
      <c r="A67" s="1">
        <v>6.5</v>
      </c>
      <c r="B67" s="1">
        <v>1.303280218193718</v>
      </c>
      <c r="C67" s="1">
        <f t="shared" ref="C67:C102" si="5">A67</f>
        <v>6.5</v>
      </c>
      <c r="D67" s="1">
        <f t="shared" ref="D67:D102" si="6">A67^2</f>
        <v>42.25</v>
      </c>
      <c r="E67" s="1">
        <f t="shared" ref="E67:E102" si="7">-B67*A67^3</f>
        <v>-357.91332992144982</v>
      </c>
      <c r="F67" s="1">
        <f t="shared" ref="F67:F102" si="8">B67*A67^4</f>
        <v>2326.4366444894235</v>
      </c>
      <c r="G67" s="1">
        <f t="shared" ref="G67:G102" si="9">A67^5</f>
        <v>11602.90625</v>
      </c>
      <c r="I67" s="18">
        <v>39</v>
      </c>
      <c r="J67" s="18">
        <v>1.3002025436428262</v>
      </c>
      <c r="K67" s="18">
        <v>-7.3066650177373571E-2</v>
      </c>
      <c r="L67" s="18"/>
      <c r="M67" s="18"/>
      <c r="N67" s="18"/>
      <c r="O67" s="18"/>
      <c r="P67" s="18"/>
      <c r="Q67" s="18"/>
    </row>
    <row r="68" spans="1:17" x14ac:dyDescent="0.35">
      <c r="A68" s="1">
        <v>6.6</v>
      </c>
      <c r="B68" s="1">
        <v>1.3062531660616583</v>
      </c>
      <c r="C68" s="1">
        <f t="shared" si="5"/>
        <v>6.6</v>
      </c>
      <c r="D68" s="1">
        <f t="shared" si="6"/>
        <v>43.559999999999995</v>
      </c>
      <c r="E68" s="1">
        <f t="shared" si="7"/>
        <v>-375.54256023006252</v>
      </c>
      <c r="F68" s="1">
        <f t="shared" si="8"/>
        <v>2478.5808975184123</v>
      </c>
      <c r="G68" s="1">
        <f t="shared" si="9"/>
        <v>12523.325759999996</v>
      </c>
      <c r="I68" s="18">
        <v>40</v>
      </c>
      <c r="J68" s="18">
        <v>1.363787283705836</v>
      </c>
      <c r="K68" s="18">
        <v>-5.5445637366440259E-3</v>
      </c>
      <c r="L68" s="18"/>
      <c r="M68" s="18"/>
      <c r="N68" s="18"/>
      <c r="O68" s="18"/>
      <c r="P68" s="18"/>
      <c r="Q68" s="18"/>
    </row>
    <row r="69" spans="1:17" x14ac:dyDescent="0.35">
      <c r="A69" s="1">
        <v>6.7</v>
      </c>
      <c r="B69" s="1">
        <v>1.3731769091587374</v>
      </c>
      <c r="C69" s="1">
        <f t="shared" si="5"/>
        <v>6.7</v>
      </c>
      <c r="D69" s="1">
        <f t="shared" si="6"/>
        <v>44.89</v>
      </c>
      <c r="E69" s="1">
        <f t="shared" si="7"/>
        <v>-413.00080672930937</v>
      </c>
      <c r="F69" s="1">
        <f t="shared" si="8"/>
        <v>2767.1054050863727</v>
      </c>
      <c r="G69" s="1">
        <f t="shared" si="9"/>
        <v>13501.25107</v>
      </c>
      <c r="I69" s="18">
        <v>41</v>
      </c>
      <c r="J69" s="18">
        <v>1.3160733363748145</v>
      </c>
      <c r="K69" s="18">
        <v>-7.0286687354311095E-2</v>
      </c>
      <c r="L69" s="18"/>
      <c r="M69" s="18"/>
      <c r="N69" s="18"/>
      <c r="O69" s="18"/>
      <c r="P69" s="18"/>
      <c r="Q69" s="18"/>
    </row>
    <row r="70" spans="1:17" x14ac:dyDescent="0.35">
      <c r="A70" s="1">
        <v>6.8</v>
      </c>
      <c r="B70" s="1">
        <v>1.5030481895961532</v>
      </c>
      <c r="C70" s="1">
        <f t="shared" si="5"/>
        <v>6.8</v>
      </c>
      <c r="D70" s="1">
        <f t="shared" si="6"/>
        <v>46.239999999999995</v>
      </c>
      <c r="E70" s="1">
        <f t="shared" si="7"/>
        <v>-472.60644835109758</v>
      </c>
      <c r="F70" s="1">
        <f t="shared" si="8"/>
        <v>3213.7238487874633</v>
      </c>
      <c r="G70" s="1">
        <f t="shared" si="9"/>
        <v>14539.335679999997</v>
      </c>
      <c r="I70" s="18">
        <v>42</v>
      </c>
      <c r="J70" s="18">
        <v>1.4105934578545531</v>
      </c>
      <c r="K70" s="18">
        <v>1.3849799687706499E-2</v>
      </c>
      <c r="L70" s="18"/>
      <c r="M70" s="18"/>
      <c r="N70" s="18"/>
      <c r="O70" s="18"/>
      <c r="P70" s="18"/>
      <c r="Q70" s="18"/>
    </row>
    <row r="71" spans="1:17" x14ac:dyDescent="0.35">
      <c r="A71" s="1">
        <v>6.9</v>
      </c>
      <c r="B71" s="1">
        <v>1.4569396263487175</v>
      </c>
      <c r="C71" s="1">
        <f t="shared" si="5"/>
        <v>6.9</v>
      </c>
      <c r="D71" s="1">
        <f t="shared" si="6"/>
        <v>47.610000000000007</v>
      </c>
      <c r="E71" s="1">
        <f t="shared" si="7"/>
        <v>-478.61777971219095</v>
      </c>
      <c r="F71" s="1">
        <f t="shared" si="8"/>
        <v>3302.4626800141177</v>
      </c>
      <c r="G71" s="1">
        <f t="shared" si="9"/>
        <v>15640.313490000006</v>
      </c>
      <c r="I71" s="18">
        <v>43</v>
      </c>
      <c r="J71" s="18">
        <v>1.3616225089805192</v>
      </c>
      <c r="K71" s="18">
        <v>-4.048584010670031E-2</v>
      </c>
      <c r="L71" s="18"/>
      <c r="M71" s="18"/>
      <c r="N71" s="18"/>
      <c r="O71" s="18"/>
      <c r="P71" s="18"/>
      <c r="Q71" s="18"/>
    </row>
    <row r="72" spans="1:17" x14ac:dyDescent="0.35">
      <c r="A72" s="1">
        <v>7</v>
      </c>
      <c r="B72" s="1">
        <v>1.5274976573856076</v>
      </c>
      <c r="C72" s="1">
        <f t="shared" si="5"/>
        <v>7</v>
      </c>
      <c r="D72" s="1">
        <f t="shared" si="6"/>
        <v>49</v>
      </c>
      <c r="E72" s="1">
        <f t="shared" si="7"/>
        <v>-523.93169648326341</v>
      </c>
      <c r="F72" s="1">
        <f t="shared" si="8"/>
        <v>3667.521875382844</v>
      </c>
      <c r="G72" s="1">
        <f t="shared" si="9"/>
        <v>16807</v>
      </c>
      <c r="I72" s="18">
        <v>44</v>
      </c>
      <c r="J72" s="18">
        <v>1.4084814066003255</v>
      </c>
      <c r="K72" s="18">
        <v>-1.1824609716396539E-2</v>
      </c>
      <c r="L72" s="18"/>
      <c r="M72" s="18"/>
      <c r="N72" s="18"/>
      <c r="O72" s="18"/>
      <c r="P72" s="18"/>
      <c r="Q72" s="18"/>
    </row>
    <row r="73" spans="1:17" x14ac:dyDescent="0.35">
      <c r="A73" s="1">
        <v>7.1</v>
      </c>
      <c r="B73" s="1">
        <v>1.3479471574097857</v>
      </c>
      <c r="C73" s="1">
        <f t="shared" si="5"/>
        <v>7.1</v>
      </c>
      <c r="D73" s="1">
        <f t="shared" si="6"/>
        <v>50.41</v>
      </c>
      <c r="E73" s="1">
        <f t="shared" si="7"/>
        <v>-482.44511505569375</v>
      </c>
      <c r="F73" s="1">
        <f t="shared" si="8"/>
        <v>3425.360316895426</v>
      </c>
      <c r="G73" s="1">
        <f t="shared" si="9"/>
        <v>18042.29351</v>
      </c>
      <c r="I73" s="18">
        <v>45</v>
      </c>
      <c r="J73" s="18">
        <v>1.3382311146267045</v>
      </c>
      <c r="K73" s="18">
        <v>-6.559325021097373E-2</v>
      </c>
      <c r="L73" s="18"/>
      <c r="M73" s="18"/>
      <c r="N73" s="18"/>
      <c r="O73" s="18"/>
      <c r="P73" s="18"/>
      <c r="Q73" s="18"/>
    </row>
    <row r="74" spans="1:17" x14ac:dyDescent="0.35">
      <c r="A74" s="1">
        <v>7.2</v>
      </c>
      <c r="B74" s="1">
        <v>1.4847923897543807</v>
      </c>
      <c r="C74" s="1">
        <f t="shared" si="5"/>
        <v>7.2</v>
      </c>
      <c r="D74" s="1">
        <f t="shared" si="6"/>
        <v>51.84</v>
      </c>
      <c r="E74" s="1">
        <f t="shared" si="7"/>
        <v>-554.19578989104309</v>
      </c>
      <c r="F74" s="1">
        <f t="shared" si="8"/>
        <v>3990.2096872155107</v>
      </c>
      <c r="G74" s="1">
        <f t="shared" si="9"/>
        <v>19349.176320000006</v>
      </c>
      <c r="I74" s="18">
        <v>46</v>
      </c>
      <c r="J74" s="18">
        <v>1.4333103804951468</v>
      </c>
      <c r="K74" s="18">
        <v>-1.2627579190579885E-2</v>
      </c>
      <c r="L74" s="18"/>
      <c r="M74" s="18"/>
      <c r="N74" s="18"/>
      <c r="O74" s="18"/>
      <c r="P74" s="18"/>
      <c r="Q74" s="18"/>
    </row>
    <row r="75" spans="1:17" x14ac:dyDescent="0.35">
      <c r="A75" s="1">
        <v>7.3</v>
      </c>
      <c r="B75" s="1">
        <v>1.4010395811345546</v>
      </c>
      <c r="C75" s="1">
        <f t="shared" si="5"/>
        <v>7.3</v>
      </c>
      <c r="D75" s="1">
        <f t="shared" si="6"/>
        <v>53.29</v>
      </c>
      <c r="E75" s="1">
        <f t="shared" si="7"/>
        <v>-545.02821473422102</v>
      </c>
      <c r="F75" s="1">
        <f t="shared" si="8"/>
        <v>3978.7059675598134</v>
      </c>
      <c r="G75" s="1">
        <f t="shared" si="9"/>
        <v>20730.715929999998</v>
      </c>
      <c r="I75" s="18">
        <v>47</v>
      </c>
      <c r="J75" s="18">
        <v>1.4273443953780489</v>
      </c>
      <c r="K75" s="18">
        <v>-2.2295068943432694E-2</v>
      </c>
      <c r="L75" s="18"/>
      <c r="M75" s="18"/>
      <c r="N75" s="18"/>
      <c r="O75" s="18"/>
      <c r="P75" s="18"/>
      <c r="Q75" s="18"/>
    </row>
    <row r="76" spans="1:17" x14ac:dyDescent="0.35">
      <c r="A76" s="1">
        <v>7.4</v>
      </c>
      <c r="B76" s="1">
        <v>1.5031020145841429</v>
      </c>
      <c r="C76" s="1">
        <f t="shared" si="5"/>
        <v>7.4</v>
      </c>
      <c r="D76" s="1">
        <f t="shared" si="6"/>
        <v>54.760000000000005</v>
      </c>
      <c r="E76" s="1">
        <f t="shared" si="7"/>
        <v>-609.09301075784481</v>
      </c>
      <c r="F76" s="1">
        <f t="shared" si="8"/>
        <v>4507.2882796080521</v>
      </c>
      <c r="G76" s="1">
        <f t="shared" si="9"/>
        <v>22190.066240000004</v>
      </c>
      <c r="I76" s="18">
        <v>48</v>
      </c>
      <c r="J76" s="18">
        <v>1.4552518548206756</v>
      </c>
      <c r="K76" s="18">
        <v>-1.549436839340701E-2</v>
      </c>
      <c r="L76" s="18"/>
      <c r="M76" s="18"/>
      <c r="N76" s="18"/>
      <c r="O76" s="18"/>
      <c r="P76" s="18"/>
      <c r="Q76" s="18"/>
    </row>
    <row r="77" spans="1:17" x14ac:dyDescent="0.35">
      <c r="A77" s="1">
        <v>7.5</v>
      </c>
      <c r="B77" s="1">
        <v>1.4603621176362278</v>
      </c>
      <c r="C77" s="1">
        <f t="shared" si="5"/>
        <v>7.5</v>
      </c>
      <c r="D77" s="1">
        <f t="shared" si="6"/>
        <v>56.25</v>
      </c>
      <c r="E77" s="1">
        <f t="shared" si="7"/>
        <v>-616.09026837778356</v>
      </c>
      <c r="F77" s="1">
        <f t="shared" si="8"/>
        <v>4620.6770128333774</v>
      </c>
      <c r="G77" s="1">
        <f t="shared" si="9"/>
        <v>23730.46875</v>
      </c>
      <c r="I77" s="18">
        <v>49</v>
      </c>
      <c r="J77" s="18">
        <v>1.3205415524921413</v>
      </c>
      <c r="K77" s="18">
        <v>-6.8288176179227555E-2</v>
      </c>
      <c r="L77" s="18"/>
      <c r="M77" s="18"/>
      <c r="N77" s="18"/>
      <c r="O77" s="18"/>
      <c r="P77" s="18"/>
      <c r="Q77" s="18"/>
    </row>
    <row r="78" spans="1:17" x14ac:dyDescent="0.35">
      <c r="A78" s="1">
        <v>7.6</v>
      </c>
      <c r="B78" s="1">
        <v>1.5577757576425606</v>
      </c>
      <c r="C78" s="1">
        <f t="shared" si="5"/>
        <v>7.6</v>
      </c>
      <c r="D78" s="1">
        <f t="shared" si="6"/>
        <v>57.76</v>
      </c>
      <c r="E78" s="1">
        <f t="shared" si="7"/>
        <v>-683.82617098690059</v>
      </c>
      <c r="F78" s="1">
        <f t="shared" si="8"/>
        <v>5197.078899500445</v>
      </c>
      <c r="G78" s="1">
        <f t="shared" si="9"/>
        <v>25355.25376</v>
      </c>
      <c r="I78" s="18">
        <v>50</v>
      </c>
      <c r="J78" s="18">
        <v>1.3822035063687248</v>
      </c>
      <c r="K78" s="18">
        <v>-4.6372026142646572E-2</v>
      </c>
      <c r="L78" s="18"/>
      <c r="M78" s="18"/>
      <c r="N78" s="18"/>
      <c r="O78" s="18"/>
      <c r="P78" s="18"/>
      <c r="Q78" s="18"/>
    </row>
    <row r="79" spans="1:17" x14ac:dyDescent="0.35">
      <c r="A79" s="1">
        <v>7.7</v>
      </c>
      <c r="B79" s="1">
        <v>1.5716501283144217</v>
      </c>
      <c r="C79" s="1">
        <f t="shared" si="5"/>
        <v>7.7</v>
      </c>
      <c r="D79" s="1">
        <f t="shared" si="6"/>
        <v>59.290000000000006</v>
      </c>
      <c r="E79" s="1">
        <f t="shared" si="7"/>
        <v>-717.51014802976806</v>
      </c>
      <c r="F79" s="1">
        <f t="shared" si="8"/>
        <v>5524.8281398292138</v>
      </c>
      <c r="G79" s="1">
        <f t="shared" si="9"/>
        <v>27067.841570000008</v>
      </c>
      <c r="I79" s="18">
        <v>51</v>
      </c>
      <c r="J79" s="18">
        <v>1.4053188916748571</v>
      </c>
      <c r="K79" s="18">
        <v>-3.9963002194003616E-2</v>
      </c>
      <c r="L79" s="18"/>
      <c r="M79" s="18"/>
      <c r="N79" s="18"/>
      <c r="O79" s="18"/>
      <c r="P79" s="18"/>
      <c r="Q79" s="18"/>
    </row>
    <row r="80" spans="1:17" x14ac:dyDescent="0.35">
      <c r="A80" s="1">
        <v>7.8</v>
      </c>
      <c r="B80" s="1">
        <v>1.3463509222861725</v>
      </c>
      <c r="C80" s="1">
        <f t="shared" si="5"/>
        <v>7.8</v>
      </c>
      <c r="D80" s="1">
        <f t="shared" si="6"/>
        <v>60.839999999999996</v>
      </c>
      <c r="E80" s="1">
        <f t="shared" si="7"/>
        <v>-638.91352287274765</v>
      </c>
      <c r="F80" s="1">
        <f t="shared" si="8"/>
        <v>4983.5254784074314</v>
      </c>
      <c r="G80" s="1">
        <f t="shared" si="9"/>
        <v>28871.743679999996</v>
      </c>
      <c r="I80" s="18">
        <v>52</v>
      </c>
      <c r="J80" s="18">
        <v>1.4487223256533979</v>
      </c>
      <c r="K80" s="18">
        <v>-3.1543203870222358E-2</v>
      </c>
      <c r="L80" s="18"/>
      <c r="M80" s="18"/>
      <c r="N80" s="18"/>
      <c r="O80" s="18"/>
      <c r="P80" s="18"/>
      <c r="Q80" s="18"/>
    </row>
    <row r="81" spans="1:17" x14ac:dyDescent="0.35">
      <c r="A81" s="1">
        <v>7.9</v>
      </c>
      <c r="B81" s="1">
        <v>1.5543072459609772</v>
      </c>
      <c r="C81" s="1">
        <f t="shared" si="5"/>
        <v>7.9</v>
      </c>
      <c r="D81" s="1">
        <f t="shared" si="6"/>
        <v>62.410000000000004</v>
      </c>
      <c r="E81" s="1">
        <f t="shared" si="7"/>
        <v>-766.33409024135437</v>
      </c>
      <c r="F81" s="1">
        <f t="shared" si="8"/>
        <v>6054.0393129066997</v>
      </c>
      <c r="G81" s="1">
        <f t="shared" si="9"/>
        <v>30770.563990000006</v>
      </c>
      <c r="I81" s="18">
        <v>53</v>
      </c>
      <c r="J81" s="18">
        <v>1.4959583658624891</v>
      </c>
      <c r="K81" s="18">
        <v>-2.6109872704290105E-2</v>
      </c>
      <c r="L81" s="18"/>
      <c r="M81" s="18"/>
      <c r="N81" s="18"/>
      <c r="O81" s="18"/>
      <c r="P81" s="18"/>
      <c r="Q81" s="18"/>
    </row>
    <row r="82" spans="1:17" x14ac:dyDescent="0.35">
      <c r="A82" s="1">
        <v>8</v>
      </c>
      <c r="B82" s="1">
        <v>1.4668289193327231</v>
      </c>
      <c r="C82" s="1">
        <f t="shared" si="5"/>
        <v>8</v>
      </c>
      <c r="D82" s="1">
        <f t="shared" si="6"/>
        <v>64</v>
      </c>
      <c r="E82" s="1">
        <f t="shared" si="7"/>
        <v>-751.01640669835422</v>
      </c>
      <c r="F82" s="1">
        <f t="shared" si="8"/>
        <v>6008.1312535868337</v>
      </c>
      <c r="G82" s="1">
        <f t="shared" si="9"/>
        <v>32768</v>
      </c>
      <c r="I82" s="18">
        <v>54</v>
      </c>
      <c r="J82" s="18">
        <v>1.4134353849463424</v>
      </c>
      <c r="K82" s="18">
        <v>-3.6429922091102851E-2</v>
      </c>
      <c r="L82" s="18"/>
      <c r="M82" s="18"/>
      <c r="N82" s="18"/>
      <c r="O82" s="18"/>
      <c r="P82" s="18"/>
      <c r="Q82" s="18"/>
    </row>
    <row r="83" spans="1:17" x14ac:dyDescent="0.35">
      <c r="A83" s="1">
        <v>8.1</v>
      </c>
      <c r="B83" s="1">
        <v>1.3198112794451935</v>
      </c>
      <c r="C83" s="1">
        <f t="shared" si="5"/>
        <v>8.1</v>
      </c>
      <c r="D83" s="1">
        <f t="shared" si="6"/>
        <v>65.61</v>
      </c>
      <c r="E83" s="1">
        <f t="shared" si="7"/>
        <v>-701.40182615963295</v>
      </c>
      <c r="F83" s="1">
        <f t="shared" si="8"/>
        <v>5681.3547918930281</v>
      </c>
      <c r="G83" s="1">
        <f t="shared" si="9"/>
        <v>34867.844009999993</v>
      </c>
      <c r="I83" s="18">
        <v>55</v>
      </c>
      <c r="J83" s="18">
        <v>1.4441738504139088</v>
      </c>
      <c r="K83" s="18">
        <v>-3.3228124719670182E-2</v>
      </c>
      <c r="L83" s="18"/>
      <c r="M83" s="18"/>
      <c r="N83" s="18"/>
      <c r="O83" s="18"/>
      <c r="P83" s="18"/>
      <c r="Q83" s="18"/>
    </row>
    <row r="84" spans="1:17" x14ac:dyDescent="0.35">
      <c r="A84" s="1">
        <v>8.1999999999999993</v>
      </c>
      <c r="B84" s="1">
        <v>1.4336938757065085</v>
      </c>
      <c r="C84" s="1">
        <f t="shared" si="5"/>
        <v>8.1999999999999993</v>
      </c>
      <c r="D84" s="1">
        <f t="shared" si="6"/>
        <v>67.239999999999995</v>
      </c>
      <c r="E84" s="1">
        <f t="shared" si="7"/>
        <v>-790.49292486054605</v>
      </c>
      <c r="F84" s="1">
        <f t="shared" si="8"/>
        <v>6482.0419838564776</v>
      </c>
      <c r="G84" s="1">
        <f t="shared" si="9"/>
        <v>37073.984319999989</v>
      </c>
      <c r="I84" s="18">
        <v>56</v>
      </c>
      <c r="J84" s="18">
        <v>1.3641770288245754</v>
      </c>
      <c r="K84" s="18">
        <v>-3.3725711157968297E-2</v>
      </c>
      <c r="L84" s="18"/>
      <c r="M84" s="18"/>
      <c r="N84" s="18"/>
      <c r="O84" s="18"/>
      <c r="P84" s="18"/>
      <c r="Q84" s="18"/>
    </row>
    <row r="85" spans="1:17" x14ac:dyDescent="0.35">
      <c r="A85" s="1">
        <v>8.3000000000000007</v>
      </c>
      <c r="B85" s="1">
        <v>1.5344492248155892</v>
      </c>
      <c r="C85" s="1">
        <f t="shared" si="5"/>
        <v>8.3000000000000007</v>
      </c>
      <c r="D85" s="1">
        <f t="shared" si="6"/>
        <v>68.890000000000015</v>
      </c>
      <c r="E85" s="1">
        <f t="shared" si="7"/>
        <v>-877.37811890963155</v>
      </c>
      <c r="F85" s="1">
        <f t="shared" si="8"/>
        <v>7282.2383869499436</v>
      </c>
      <c r="G85" s="1">
        <f t="shared" si="9"/>
        <v>39390.406430000025</v>
      </c>
      <c r="I85" s="18">
        <v>57</v>
      </c>
      <c r="J85" s="18">
        <v>1.3366523014842464</v>
      </c>
      <c r="K85" s="18">
        <v>-2.9206030560182006E-2</v>
      </c>
      <c r="L85" s="18"/>
      <c r="M85" s="18"/>
      <c r="N85" s="18"/>
      <c r="O85" s="18"/>
      <c r="P85" s="18"/>
      <c r="Q85" s="18"/>
    </row>
    <row r="86" spans="1:17" x14ac:dyDescent="0.35">
      <c r="A86" s="1">
        <v>8.4</v>
      </c>
      <c r="B86" s="1">
        <v>1.5555346367246736</v>
      </c>
      <c r="C86" s="1">
        <f t="shared" si="5"/>
        <v>8.4</v>
      </c>
      <c r="D86" s="1">
        <f t="shared" si="6"/>
        <v>70.56</v>
      </c>
      <c r="E86" s="1">
        <f t="shared" si="7"/>
        <v>-921.97160132526108</v>
      </c>
      <c r="F86" s="1">
        <f t="shared" si="8"/>
        <v>7744.5614511321919</v>
      </c>
      <c r="G86" s="1">
        <f t="shared" si="9"/>
        <v>41821.194240000004</v>
      </c>
      <c r="I86" s="18">
        <v>58</v>
      </c>
      <c r="J86" s="18">
        <v>1.4094746494528623</v>
      </c>
      <c r="K86" s="18">
        <v>-2.7965515975662658E-2</v>
      </c>
      <c r="L86" s="18"/>
      <c r="M86" s="18"/>
      <c r="N86" s="18"/>
      <c r="O86" s="18"/>
      <c r="P86" s="18"/>
      <c r="Q86" s="18"/>
    </row>
    <row r="87" spans="1:17" x14ac:dyDescent="0.35">
      <c r="A87" s="1">
        <v>8.5</v>
      </c>
      <c r="B87" s="1">
        <v>1.4611091656593103</v>
      </c>
      <c r="C87" s="1">
        <f t="shared" si="5"/>
        <v>8.5</v>
      </c>
      <c r="D87" s="1">
        <f t="shared" si="6"/>
        <v>72.25</v>
      </c>
      <c r="E87" s="1">
        <f t="shared" si="7"/>
        <v>-897.30366636052395</v>
      </c>
      <c r="F87" s="1">
        <f t="shared" si="8"/>
        <v>7627.0811640644533</v>
      </c>
      <c r="G87" s="1">
        <f t="shared" si="9"/>
        <v>44370.53125</v>
      </c>
      <c r="I87" s="18">
        <v>59</v>
      </c>
      <c r="J87" s="18">
        <v>1.5503584777186918</v>
      </c>
      <c r="K87" s="18">
        <v>-3.6729554804931341E-2</v>
      </c>
      <c r="L87" s="18"/>
      <c r="M87" s="18"/>
      <c r="N87" s="18"/>
      <c r="O87" s="18"/>
      <c r="P87" s="18"/>
      <c r="Q87" s="18"/>
    </row>
    <row r="88" spans="1:17" x14ac:dyDescent="0.35">
      <c r="A88" s="1">
        <v>8.6</v>
      </c>
      <c r="B88" s="1">
        <v>1.5285282009690104</v>
      </c>
      <c r="C88" s="1">
        <f t="shared" si="5"/>
        <v>8.6</v>
      </c>
      <c r="D88" s="1">
        <f t="shared" si="6"/>
        <v>73.959999999999994</v>
      </c>
      <c r="E88" s="1">
        <f t="shared" si="7"/>
        <v>-972.22953339554476</v>
      </c>
      <c r="F88" s="1">
        <f t="shared" si="8"/>
        <v>8361.173987201686</v>
      </c>
      <c r="G88" s="1">
        <f t="shared" si="9"/>
        <v>47042.701759999996</v>
      </c>
      <c r="I88" s="18">
        <v>60</v>
      </c>
      <c r="J88" s="18">
        <v>1.3571478325529391</v>
      </c>
      <c r="K88" s="18">
        <v>-1.6262615463195296E-2</v>
      </c>
      <c r="L88" s="18"/>
      <c r="M88" s="18"/>
      <c r="N88" s="18"/>
      <c r="O88" s="18"/>
      <c r="P88" s="18"/>
      <c r="Q88" s="18"/>
    </row>
    <row r="89" spans="1:17" x14ac:dyDescent="0.35">
      <c r="A89" s="1">
        <v>8.6999999999999993</v>
      </c>
      <c r="B89" s="1">
        <v>1.3882423670339787</v>
      </c>
      <c r="C89" s="1">
        <f t="shared" si="5"/>
        <v>8.6999999999999993</v>
      </c>
      <c r="D89" s="1">
        <f t="shared" si="6"/>
        <v>75.689999999999984</v>
      </c>
      <c r="E89" s="1">
        <f t="shared" si="7"/>
        <v>-914.16176341897585</v>
      </c>
      <c r="F89" s="1">
        <f t="shared" si="8"/>
        <v>7953.2073417450883</v>
      </c>
      <c r="G89" s="1">
        <f t="shared" si="9"/>
        <v>49842.09206999997</v>
      </c>
      <c r="I89" s="18">
        <v>61</v>
      </c>
      <c r="J89" s="18">
        <v>1.3390707049084631</v>
      </c>
      <c r="K89" s="18">
        <v>-9.2252979248212963E-3</v>
      </c>
      <c r="L89" s="18"/>
      <c r="M89" s="18"/>
      <c r="N89" s="18"/>
      <c r="O89" s="18"/>
      <c r="P89" s="18"/>
      <c r="Q89" s="18"/>
    </row>
    <row r="90" spans="1:17" x14ac:dyDescent="0.35">
      <c r="A90" s="1">
        <v>8.8000000000000007</v>
      </c>
      <c r="B90" s="1">
        <v>1.5230713444462547</v>
      </c>
      <c r="C90" s="1">
        <f t="shared" si="5"/>
        <v>8.8000000000000007</v>
      </c>
      <c r="D90" s="1">
        <f t="shared" si="6"/>
        <v>77.440000000000012</v>
      </c>
      <c r="E90" s="1">
        <f t="shared" si="7"/>
        <v>-1037.9304752424785</v>
      </c>
      <c r="F90" s="1">
        <f t="shared" si="8"/>
        <v>9133.7881821338087</v>
      </c>
      <c r="G90" s="1">
        <f t="shared" si="9"/>
        <v>52773.191680000018</v>
      </c>
      <c r="I90" s="18">
        <v>62</v>
      </c>
      <c r="J90" s="18">
        <v>1.5715376853826593</v>
      </c>
      <c r="K90" s="18">
        <v>-4.1814352453531711E-2</v>
      </c>
      <c r="L90" s="18"/>
      <c r="M90" s="18"/>
      <c r="N90" s="18"/>
      <c r="O90" s="18"/>
      <c r="P90" s="18"/>
      <c r="Q90" s="18"/>
    </row>
    <row r="91" spans="1:17" x14ac:dyDescent="0.35">
      <c r="A91" s="1">
        <v>8.9</v>
      </c>
      <c r="B91" s="1">
        <v>1.5355970392562028</v>
      </c>
      <c r="C91" s="1">
        <f t="shared" si="5"/>
        <v>8.9</v>
      </c>
      <c r="D91" s="1">
        <f t="shared" si="6"/>
        <v>79.210000000000008</v>
      </c>
      <c r="E91" s="1">
        <f t="shared" si="7"/>
        <v>-1082.5483091674062</v>
      </c>
      <c r="F91" s="1">
        <f t="shared" si="8"/>
        <v>9634.6799515899165</v>
      </c>
      <c r="G91" s="1">
        <f t="shared" si="9"/>
        <v>55840.59449000001</v>
      </c>
      <c r="I91" s="18">
        <v>63</v>
      </c>
      <c r="J91" s="18">
        <v>1.3836548646417994</v>
      </c>
      <c r="K91" s="18">
        <v>-7.4655670439829347E-3</v>
      </c>
      <c r="L91" s="18"/>
      <c r="M91" s="18"/>
      <c r="N91" s="18"/>
      <c r="O91" s="18"/>
      <c r="P91" s="18"/>
      <c r="Q91" s="18"/>
    </row>
    <row r="92" spans="1:17" x14ac:dyDescent="0.35">
      <c r="A92" s="1">
        <v>9</v>
      </c>
      <c r="B92" s="1">
        <v>1.4383745970633042</v>
      </c>
      <c r="C92" s="1">
        <f t="shared" si="5"/>
        <v>9</v>
      </c>
      <c r="D92" s="1">
        <f t="shared" si="6"/>
        <v>81</v>
      </c>
      <c r="E92" s="1">
        <f t="shared" si="7"/>
        <v>-1048.5750812591486</v>
      </c>
      <c r="F92" s="1">
        <f t="shared" si="8"/>
        <v>9437.1757313323378</v>
      </c>
      <c r="G92" s="1">
        <f t="shared" si="9"/>
        <v>59049</v>
      </c>
      <c r="I92" s="18">
        <v>64</v>
      </c>
      <c r="J92" s="18">
        <v>1.5349803520799337</v>
      </c>
      <c r="K92" s="18">
        <v>-3.4630102400333485E-2</v>
      </c>
      <c r="L92" s="18"/>
      <c r="M92" s="18"/>
      <c r="N92" s="18"/>
      <c r="O92" s="18"/>
      <c r="P92" s="18"/>
      <c r="Q92" s="18"/>
    </row>
    <row r="93" spans="1:17" x14ac:dyDescent="0.35">
      <c r="A93" s="1">
        <v>9.1</v>
      </c>
      <c r="B93" s="1">
        <v>1.449055316177366</v>
      </c>
      <c r="C93" s="1">
        <f t="shared" si="5"/>
        <v>9.1</v>
      </c>
      <c r="D93" s="1">
        <f t="shared" si="6"/>
        <v>82.809999999999988</v>
      </c>
      <c r="E93" s="1">
        <f t="shared" si="7"/>
        <v>-1091.9660636670937</v>
      </c>
      <c r="F93" s="1">
        <f t="shared" si="8"/>
        <v>9936.891179370552</v>
      </c>
      <c r="G93" s="1">
        <f t="shared" si="9"/>
        <v>62403.214509999983</v>
      </c>
      <c r="I93" s="18">
        <v>65</v>
      </c>
      <c r="J93" s="18">
        <v>1.4232456465123251</v>
      </c>
      <c r="K93" s="18">
        <v>-8.4434654040765889E-3</v>
      </c>
      <c r="L93" s="18"/>
      <c r="M93" s="18"/>
      <c r="N93" s="18"/>
      <c r="O93" s="18"/>
      <c r="P93" s="18"/>
      <c r="Q93" s="18"/>
    </row>
    <row r="94" spans="1:17" x14ac:dyDescent="0.35">
      <c r="A94" s="1">
        <v>9.1999999999999993</v>
      </c>
      <c r="B94" s="1">
        <v>1.5821340044151369</v>
      </c>
      <c r="C94" s="1">
        <f t="shared" si="5"/>
        <v>9.1999999999999993</v>
      </c>
      <c r="D94" s="1">
        <f t="shared" si="6"/>
        <v>84.639999999999986</v>
      </c>
      <c r="E94" s="1">
        <f t="shared" si="7"/>
        <v>-1231.9887636300136</v>
      </c>
      <c r="F94" s="1">
        <f t="shared" si="8"/>
        <v>11334.296625396126</v>
      </c>
      <c r="G94" s="1">
        <f t="shared" si="9"/>
        <v>65908.152319999979</v>
      </c>
      <c r="I94" s="18">
        <v>66</v>
      </c>
      <c r="J94" s="18">
        <v>1.2715017949083103</v>
      </c>
      <c r="K94" s="18">
        <v>3.1778423285407698E-2</v>
      </c>
      <c r="L94" s="18"/>
      <c r="M94" s="18"/>
      <c r="N94" s="18"/>
      <c r="O94" s="18"/>
      <c r="P94" s="18"/>
      <c r="Q94" s="18"/>
    </row>
    <row r="95" spans="1:17" x14ac:dyDescent="0.35">
      <c r="A95" s="1">
        <v>9.3000000000000007</v>
      </c>
      <c r="B95" s="1">
        <v>1.607984167173887</v>
      </c>
      <c r="C95" s="1">
        <f t="shared" si="5"/>
        <v>9.3000000000000007</v>
      </c>
      <c r="D95" s="1">
        <f t="shared" si="6"/>
        <v>86.490000000000009</v>
      </c>
      <c r="E95" s="1">
        <f t="shared" si="7"/>
        <v>-1293.3933207554867</v>
      </c>
      <c r="F95" s="1">
        <f t="shared" si="8"/>
        <v>12028.557883026024</v>
      </c>
      <c r="G95" s="1">
        <f t="shared" si="9"/>
        <v>69568.836930000019</v>
      </c>
      <c r="I95" s="18">
        <v>67</v>
      </c>
      <c r="J95" s="18">
        <v>1.2676484558861763</v>
      </c>
      <c r="K95" s="18">
        <v>3.860471017548206E-2</v>
      </c>
      <c r="L95" s="18"/>
      <c r="M95" s="18"/>
      <c r="N95" s="18"/>
      <c r="O95" s="18"/>
      <c r="P95" s="18"/>
      <c r="Q95" s="18"/>
    </row>
    <row r="96" spans="1:17" x14ac:dyDescent="0.35">
      <c r="A96" s="1">
        <v>9.4</v>
      </c>
      <c r="B96" s="1">
        <v>1.387374894809261</v>
      </c>
      <c r="C96" s="1">
        <f t="shared" si="5"/>
        <v>9.4</v>
      </c>
      <c r="D96" s="1">
        <f t="shared" si="6"/>
        <v>88.360000000000014</v>
      </c>
      <c r="E96" s="1">
        <f t="shared" si="7"/>
        <v>-1152.3313896302554</v>
      </c>
      <c r="F96" s="1">
        <f t="shared" si="8"/>
        <v>10831.915062524404</v>
      </c>
      <c r="G96" s="1">
        <f t="shared" si="9"/>
        <v>73390.402240000025</v>
      </c>
      <c r="I96" s="18">
        <v>68</v>
      </c>
      <c r="J96" s="18">
        <v>1.3522672236797364</v>
      </c>
      <c r="K96" s="18">
        <v>2.0909685479000961E-2</v>
      </c>
      <c r="L96" s="18"/>
      <c r="M96" s="18"/>
      <c r="N96" s="18"/>
      <c r="O96" s="18"/>
      <c r="P96" s="18"/>
      <c r="Q96" s="18"/>
    </row>
    <row r="97" spans="1:17" x14ac:dyDescent="0.35">
      <c r="A97" s="1">
        <v>9.5</v>
      </c>
      <c r="B97" s="1">
        <v>1.5860430260726999</v>
      </c>
      <c r="C97" s="1">
        <f t="shared" si="5"/>
        <v>9.5</v>
      </c>
      <c r="D97" s="1">
        <f t="shared" si="6"/>
        <v>90.25</v>
      </c>
      <c r="E97" s="1">
        <f t="shared" si="7"/>
        <v>-1359.8336394790811</v>
      </c>
      <c r="F97" s="1">
        <f t="shared" si="8"/>
        <v>12918.41957505127</v>
      </c>
      <c r="G97" s="1">
        <f t="shared" si="9"/>
        <v>77378.09375</v>
      </c>
      <c r="I97" s="18">
        <v>69</v>
      </c>
      <c r="J97" s="18">
        <v>1.5293811306005569</v>
      </c>
      <c r="K97" s="18">
        <v>-2.6332941004403754E-2</v>
      </c>
      <c r="L97" s="18"/>
      <c r="M97" s="18"/>
      <c r="N97" s="18"/>
      <c r="O97" s="18"/>
      <c r="P97" s="18"/>
      <c r="Q97" s="18"/>
    </row>
    <row r="98" spans="1:17" x14ac:dyDescent="0.35">
      <c r="A98" s="1">
        <v>9.6</v>
      </c>
      <c r="B98" s="1">
        <v>1.5159484458599262</v>
      </c>
      <c r="C98" s="1">
        <f t="shared" si="5"/>
        <v>9.6</v>
      </c>
      <c r="D98" s="1">
        <f t="shared" si="6"/>
        <v>92.16</v>
      </c>
      <c r="E98" s="1">
        <f t="shared" si="7"/>
        <v>-1341.2141641963276</v>
      </c>
      <c r="F98" s="1">
        <f t="shared" si="8"/>
        <v>12875.655976284745</v>
      </c>
      <c r="G98" s="1">
        <f t="shared" si="9"/>
        <v>81537.269759999996</v>
      </c>
      <c r="I98" s="18">
        <v>70</v>
      </c>
      <c r="J98" s="18">
        <v>1.4605325829024884</v>
      </c>
      <c r="K98" s="18">
        <v>-3.5929565537708985E-3</v>
      </c>
      <c r="L98" s="18"/>
      <c r="M98" s="18"/>
      <c r="N98" s="18"/>
      <c r="O98" s="18"/>
      <c r="P98" s="18"/>
      <c r="Q98" s="18"/>
    </row>
    <row r="99" spans="1:17" x14ac:dyDescent="0.35">
      <c r="A99" s="1">
        <v>9.6999999999999993</v>
      </c>
      <c r="B99" s="1">
        <v>1.4500234560333352</v>
      </c>
      <c r="C99" s="1">
        <f t="shared" si="5"/>
        <v>9.6999999999999993</v>
      </c>
      <c r="D99" s="1">
        <f t="shared" si="6"/>
        <v>94.089999999999989</v>
      </c>
      <c r="E99" s="1">
        <f t="shared" si="7"/>
        <v>-1323.3972576883118</v>
      </c>
      <c r="F99" s="1">
        <f t="shared" si="8"/>
        <v>12836.953399576623</v>
      </c>
      <c r="G99" s="1">
        <f t="shared" si="9"/>
        <v>85873.402569999962</v>
      </c>
      <c r="I99" s="18">
        <v>71</v>
      </c>
      <c r="J99" s="18">
        <v>1.5597585841911121</v>
      </c>
      <c r="K99" s="18">
        <v>-3.226092680550452E-2</v>
      </c>
      <c r="L99" s="18"/>
      <c r="M99" s="18"/>
      <c r="N99" s="18"/>
      <c r="O99" s="18"/>
      <c r="P99" s="18"/>
      <c r="Q99" s="18"/>
    </row>
    <row r="100" spans="1:17" x14ac:dyDescent="0.35">
      <c r="A100" s="1">
        <v>9.8000000000000007</v>
      </c>
      <c r="B100" s="1">
        <v>1.4636827062613416</v>
      </c>
      <c r="C100" s="1">
        <f t="shared" si="5"/>
        <v>9.8000000000000007</v>
      </c>
      <c r="D100" s="1">
        <f t="shared" si="6"/>
        <v>96.04000000000002</v>
      </c>
      <c r="E100" s="1">
        <f t="shared" si="7"/>
        <v>-1377.6064536715248</v>
      </c>
      <c r="F100" s="1">
        <f t="shared" si="8"/>
        <v>13500.543245980945</v>
      </c>
      <c r="G100" s="1">
        <f t="shared" si="9"/>
        <v>90392.079680000039</v>
      </c>
      <c r="I100" s="18">
        <v>72</v>
      </c>
      <c r="J100" s="18">
        <v>1.2904301350584548</v>
      </c>
      <c r="K100" s="18">
        <v>5.7517022351330827E-2</v>
      </c>
      <c r="L100" s="18"/>
      <c r="M100" s="18"/>
      <c r="N100" s="18"/>
      <c r="O100" s="18"/>
      <c r="P100" s="18"/>
      <c r="Q100" s="18"/>
    </row>
    <row r="101" spans="1:17" x14ac:dyDescent="0.35">
      <c r="A101" s="1">
        <v>9.9</v>
      </c>
      <c r="B101" s="1">
        <v>1.3474790754380976</v>
      </c>
      <c r="C101" s="1">
        <f t="shared" si="5"/>
        <v>9.9</v>
      </c>
      <c r="D101" s="1">
        <f t="shared" si="6"/>
        <v>98.01</v>
      </c>
      <c r="E101" s="1">
        <f t="shared" si="7"/>
        <v>-1307.4575994185109</v>
      </c>
      <c r="F101" s="1">
        <f t="shared" si="8"/>
        <v>12943.830234243256</v>
      </c>
      <c r="G101" s="1">
        <f t="shared" si="9"/>
        <v>95099.004990000001</v>
      </c>
      <c r="I101" s="18">
        <v>73</v>
      </c>
      <c r="J101" s="18">
        <v>1.49036201633909</v>
      </c>
      <c r="K101" s="18">
        <v>-5.5696265847093862E-3</v>
      </c>
      <c r="L101" s="18"/>
      <c r="M101" s="18"/>
      <c r="N101" s="18"/>
      <c r="O101" s="18"/>
      <c r="P101" s="18"/>
      <c r="Q101" s="18"/>
    </row>
    <row r="102" spans="1:17" x14ac:dyDescent="0.35">
      <c r="A102" s="1">
        <v>10</v>
      </c>
      <c r="B102" s="1">
        <v>1.3383902412632762</v>
      </c>
      <c r="C102" s="1">
        <f t="shared" si="5"/>
        <v>10</v>
      </c>
      <c r="D102" s="1">
        <f t="shared" si="6"/>
        <v>100</v>
      </c>
      <c r="E102" s="1">
        <f t="shared" si="7"/>
        <v>-1338.3902412632763</v>
      </c>
      <c r="F102" s="1">
        <f t="shared" si="8"/>
        <v>13383.902412632762</v>
      </c>
      <c r="G102" s="1">
        <f t="shared" si="9"/>
        <v>100000</v>
      </c>
      <c r="I102" s="18">
        <v>74</v>
      </c>
      <c r="J102" s="18">
        <v>1.3585907734625815</v>
      </c>
      <c r="K102" s="18">
        <v>4.2448807671973121E-2</v>
      </c>
      <c r="L102" s="18"/>
      <c r="M102" s="18"/>
      <c r="N102" s="18"/>
      <c r="O102" s="18"/>
      <c r="P102" s="18"/>
      <c r="Q102" s="18"/>
    </row>
    <row r="103" spans="1:17" x14ac:dyDescent="0.35">
      <c r="I103" s="18">
        <v>75</v>
      </c>
      <c r="J103" s="18">
        <v>1.5114701586929318</v>
      </c>
      <c r="K103" s="18">
        <v>-8.3681441087888331E-3</v>
      </c>
      <c r="L103" s="18"/>
      <c r="M103" s="18"/>
      <c r="N103" s="18"/>
      <c r="O103" s="18"/>
      <c r="P103" s="18"/>
      <c r="Q103" s="18"/>
    </row>
    <row r="104" spans="1:17" x14ac:dyDescent="0.35">
      <c r="I104" s="18">
        <v>76</v>
      </c>
      <c r="J104" s="18">
        <v>1.4411704740789535</v>
      </c>
      <c r="K104" s="18">
        <v>1.9191643557274318E-2</v>
      </c>
      <c r="L104" s="18"/>
      <c r="M104" s="18"/>
      <c r="N104" s="18"/>
      <c r="O104" s="18"/>
      <c r="P104" s="18"/>
      <c r="Q104" s="18"/>
    </row>
    <row r="105" spans="1:17" x14ac:dyDescent="0.35">
      <c r="I105" s="18">
        <v>77</v>
      </c>
      <c r="J105" s="18">
        <v>1.5912521742051848</v>
      </c>
      <c r="K105" s="18">
        <v>-3.3476416562624234E-2</v>
      </c>
      <c r="L105" s="18"/>
      <c r="M105" s="18"/>
      <c r="N105" s="18"/>
      <c r="O105" s="18"/>
      <c r="P105" s="18"/>
      <c r="Q105" s="18"/>
    </row>
    <row r="106" spans="1:17" x14ac:dyDescent="0.35">
      <c r="I106" s="18">
        <v>78</v>
      </c>
      <c r="J106" s="18">
        <v>1.6107721791146505</v>
      </c>
      <c r="K106" s="18">
        <v>-3.9122050800228791E-2</v>
      </c>
      <c r="L106" s="18"/>
      <c r="M106" s="18"/>
      <c r="N106" s="18"/>
      <c r="O106" s="18"/>
      <c r="P106" s="18"/>
      <c r="Q106" s="18"/>
    </row>
    <row r="107" spans="1:17" x14ac:dyDescent="0.35">
      <c r="I107" s="18">
        <v>79</v>
      </c>
      <c r="J107" s="18">
        <v>1.2465940825243058</v>
      </c>
      <c r="K107" s="18">
        <v>9.9756839761866667E-2</v>
      </c>
      <c r="L107" s="18"/>
      <c r="M107" s="18"/>
      <c r="N107" s="18"/>
      <c r="O107" s="18"/>
      <c r="P107" s="18"/>
      <c r="Q107" s="18"/>
    </row>
    <row r="108" spans="1:17" x14ac:dyDescent="0.35">
      <c r="I108" s="18">
        <v>80</v>
      </c>
      <c r="J108" s="18">
        <v>1.5777367908855173</v>
      </c>
      <c r="K108" s="18">
        <v>-2.342954492454008E-2</v>
      </c>
      <c r="L108" s="18"/>
      <c r="M108" s="18"/>
      <c r="N108" s="18"/>
      <c r="O108" s="18"/>
      <c r="P108" s="18"/>
      <c r="Q108" s="18"/>
    </row>
    <row r="109" spans="1:17" x14ac:dyDescent="0.35">
      <c r="I109" s="18">
        <v>81</v>
      </c>
      <c r="J109" s="18">
        <v>1.4334437773187663</v>
      </c>
      <c r="K109" s="18">
        <v>3.3385142013956814E-2</v>
      </c>
      <c r="L109" s="18"/>
      <c r="M109" s="18"/>
      <c r="N109" s="18"/>
      <c r="O109" s="18"/>
      <c r="P109" s="18"/>
      <c r="Q109" s="18"/>
    </row>
    <row r="110" spans="1:17" x14ac:dyDescent="0.35">
      <c r="I110" s="18">
        <v>82</v>
      </c>
      <c r="J110" s="18">
        <v>1.1921420374373461</v>
      </c>
      <c r="K110" s="18">
        <v>0.12766924200784735</v>
      </c>
      <c r="L110" s="18"/>
      <c r="M110" s="18"/>
      <c r="N110" s="18"/>
      <c r="O110" s="18"/>
      <c r="P110" s="18"/>
      <c r="Q110" s="18"/>
    </row>
    <row r="111" spans="1:17" x14ac:dyDescent="0.35">
      <c r="I111" s="18">
        <v>83</v>
      </c>
      <c r="J111" s="18">
        <v>1.3744172377778168</v>
      </c>
      <c r="K111" s="18">
        <v>5.9276637928691756E-2</v>
      </c>
      <c r="L111" s="18"/>
      <c r="M111" s="18"/>
      <c r="N111" s="18"/>
      <c r="O111" s="18"/>
      <c r="P111" s="18"/>
      <c r="Q111" s="18"/>
    </row>
    <row r="112" spans="1:17" x14ac:dyDescent="0.35">
      <c r="I112" s="18">
        <v>84</v>
      </c>
      <c r="J112" s="18">
        <v>1.535647269777964</v>
      </c>
      <c r="K112" s="18">
        <v>-1.1980449623747447E-3</v>
      </c>
      <c r="L112" s="18"/>
      <c r="M112" s="18"/>
      <c r="N112" s="18"/>
      <c r="O112" s="18"/>
      <c r="P112" s="18"/>
      <c r="Q112" s="18"/>
    </row>
    <row r="113" spans="9:17" x14ac:dyDescent="0.35">
      <c r="I113" s="18">
        <v>85</v>
      </c>
      <c r="J113" s="18">
        <v>1.5677367137503762</v>
      </c>
      <c r="K113" s="18">
        <v>-1.2202077025702529E-2</v>
      </c>
      <c r="L113" s="18"/>
      <c r="M113" s="18"/>
      <c r="N113" s="18"/>
      <c r="O113" s="18"/>
      <c r="P113" s="18"/>
      <c r="Q113" s="18"/>
    </row>
    <row r="114" spans="9:17" x14ac:dyDescent="0.35">
      <c r="I114" s="18">
        <v>86</v>
      </c>
      <c r="J114" s="18">
        <v>1.4145163220381587</v>
      </c>
      <c r="K114" s="18">
        <v>4.659284362115157E-2</v>
      </c>
      <c r="L114" s="18"/>
      <c r="M114" s="18"/>
      <c r="N114" s="18"/>
      <c r="O114" s="18"/>
      <c r="P114" s="18"/>
      <c r="Q114" s="18"/>
    </row>
    <row r="115" spans="9:17" x14ac:dyDescent="0.35">
      <c r="I115" s="18">
        <v>87</v>
      </c>
      <c r="J115" s="18">
        <v>1.5215374277996383</v>
      </c>
      <c r="K115" s="18">
        <v>6.9907731693721331E-3</v>
      </c>
      <c r="L115" s="18"/>
      <c r="M115" s="18"/>
      <c r="N115" s="18"/>
      <c r="O115" s="18"/>
      <c r="P115" s="18"/>
      <c r="Q115" s="18"/>
    </row>
    <row r="116" spans="9:17" x14ac:dyDescent="0.35">
      <c r="I116" s="18">
        <v>88</v>
      </c>
      <c r="J116" s="18">
        <v>1.300020914926177</v>
      </c>
      <c r="K116" s="18">
        <v>8.8221452107801746E-2</v>
      </c>
      <c r="L116" s="18"/>
      <c r="M116" s="18"/>
      <c r="N116" s="18"/>
      <c r="O116" s="18"/>
      <c r="P116" s="18"/>
      <c r="Q116" s="18"/>
    </row>
    <row r="117" spans="9:17" x14ac:dyDescent="0.35">
      <c r="I117" s="18">
        <v>89</v>
      </c>
      <c r="J117" s="18">
        <v>1.5123583266987515</v>
      </c>
      <c r="K117" s="18">
        <v>1.0713017747503217E-2</v>
      </c>
      <c r="L117" s="18"/>
      <c r="M117" s="18"/>
      <c r="N117" s="18"/>
      <c r="O117" s="18"/>
      <c r="P117" s="18"/>
      <c r="Q117" s="18"/>
    </row>
    <row r="118" spans="9:17" x14ac:dyDescent="0.35">
      <c r="I118" s="18">
        <v>90</v>
      </c>
      <c r="J118" s="18">
        <v>1.5322014445962617</v>
      </c>
      <c r="K118" s="18">
        <v>3.3955946599411035E-3</v>
      </c>
      <c r="L118" s="18"/>
      <c r="M118" s="18"/>
      <c r="N118" s="18"/>
      <c r="O118" s="18"/>
      <c r="P118" s="18"/>
      <c r="Q118" s="18"/>
    </row>
    <row r="119" spans="9:17" x14ac:dyDescent="0.35">
      <c r="I119" s="18">
        <v>91</v>
      </c>
      <c r="J119" s="18">
        <v>1.3871851466976883</v>
      </c>
      <c r="K119" s="18">
        <v>5.1189450365615841E-2</v>
      </c>
      <c r="L119" s="18"/>
      <c r="M119" s="18"/>
      <c r="N119" s="18"/>
      <c r="O119" s="18"/>
      <c r="P119" s="18"/>
      <c r="Q119" s="18"/>
    </row>
    <row r="120" spans="9:17" x14ac:dyDescent="0.35">
      <c r="I120" s="18">
        <v>92</v>
      </c>
      <c r="J120" s="18">
        <v>1.4077985966052227</v>
      </c>
      <c r="K120" s="18">
        <v>4.1256719572143385E-2</v>
      </c>
      <c r="L120" s="18"/>
      <c r="M120" s="18"/>
      <c r="N120" s="18"/>
      <c r="O120" s="18"/>
      <c r="P120" s="18"/>
      <c r="Q120" s="18"/>
    </row>
    <row r="121" spans="9:17" x14ac:dyDescent="0.35">
      <c r="I121" s="18">
        <v>93</v>
      </c>
      <c r="J121" s="18">
        <v>1.6042620178922311</v>
      </c>
      <c r="K121" s="18">
        <v>-2.2128013477094255E-2</v>
      </c>
      <c r="L121" s="18"/>
      <c r="M121" s="18"/>
      <c r="N121" s="18"/>
      <c r="O121" s="18"/>
      <c r="P121" s="18"/>
      <c r="Q121" s="18"/>
    </row>
    <row r="122" spans="9:17" x14ac:dyDescent="0.35">
      <c r="I122" s="18">
        <v>94</v>
      </c>
      <c r="J122" s="18">
        <v>1.6417748798281258</v>
      </c>
      <c r="K122" s="18">
        <v>-3.3790712654238719E-2</v>
      </c>
      <c r="L122" s="18"/>
      <c r="M122" s="18"/>
      <c r="N122" s="18"/>
      <c r="O122" s="18"/>
      <c r="P122" s="18"/>
      <c r="Q122" s="18"/>
    </row>
    <row r="123" spans="9:17" x14ac:dyDescent="0.35">
      <c r="I123" s="18">
        <v>95</v>
      </c>
      <c r="J123" s="18">
        <v>1.3460457733787221</v>
      </c>
      <c r="K123" s="18">
        <v>4.1329121430538907E-2</v>
      </c>
      <c r="L123" s="18"/>
      <c r="M123" s="18"/>
      <c r="N123" s="18"/>
      <c r="O123" s="18"/>
      <c r="P123" s="18"/>
      <c r="Q123" s="18"/>
    </row>
    <row r="124" spans="9:17" x14ac:dyDescent="0.35">
      <c r="I124" s="18">
        <v>96</v>
      </c>
      <c r="J124" s="18">
        <v>1.6162749302223869</v>
      </c>
      <c r="K124" s="18">
        <v>-3.0231904149687017E-2</v>
      </c>
      <c r="L124" s="18"/>
      <c r="M124" s="18"/>
      <c r="N124" s="18"/>
      <c r="O124" s="18"/>
      <c r="P124" s="18"/>
      <c r="Q124" s="18"/>
    </row>
    <row r="125" spans="9:17" x14ac:dyDescent="0.35">
      <c r="I125" s="18">
        <v>97</v>
      </c>
      <c r="J125" s="18">
        <v>1.5332963776923059</v>
      </c>
      <c r="K125" s="18">
        <v>-1.7347931832379704E-2</v>
      </c>
      <c r="L125" s="18"/>
      <c r="M125" s="18"/>
      <c r="N125" s="18"/>
      <c r="O125" s="18"/>
      <c r="P125" s="18"/>
      <c r="Q125" s="18"/>
    </row>
    <row r="126" spans="9:17" x14ac:dyDescent="0.35">
      <c r="I126" s="18">
        <v>98</v>
      </c>
      <c r="J126" s="18">
        <v>1.46481899043685</v>
      </c>
      <c r="K126" s="18">
        <v>-1.4795534403514887E-2</v>
      </c>
      <c r="L126" s="18"/>
      <c r="M126" s="18"/>
      <c r="N126" s="18"/>
      <c r="O126" s="18"/>
      <c r="P126" s="18"/>
      <c r="Q126" s="18"/>
    </row>
    <row r="127" spans="9:17" x14ac:dyDescent="0.35">
      <c r="I127" s="18">
        <v>99</v>
      </c>
      <c r="J127" s="18">
        <v>1.4949455274197616</v>
      </c>
      <c r="K127" s="18">
        <v>-3.1262821158420051E-2</v>
      </c>
      <c r="L127" s="18"/>
      <c r="M127" s="18"/>
      <c r="N127" s="18"/>
      <c r="O127" s="18"/>
      <c r="P127" s="18"/>
      <c r="Q127" s="18"/>
    </row>
    <row r="128" spans="9:17" x14ac:dyDescent="0.35">
      <c r="I128" s="18">
        <v>100</v>
      </c>
      <c r="J128" s="18">
        <v>1.3903129999786614</v>
      </c>
      <c r="K128" s="18">
        <v>-4.2833924540563784E-2</v>
      </c>
      <c r="L128" s="18"/>
      <c r="M128" s="18"/>
      <c r="N128" s="18"/>
      <c r="O128" s="18"/>
      <c r="P128" s="18"/>
      <c r="Q128" s="18"/>
    </row>
    <row r="129" spans="9:17" ht="21.75" thickBot="1" x14ac:dyDescent="0.4">
      <c r="I129" s="19">
        <v>101</v>
      </c>
      <c r="J129" s="19">
        <v>1.4085879964291355</v>
      </c>
      <c r="K129" s="19">
        <v>-7.0197755165859244E-2</v>
      </c>
      <c r="L129" s="18"/>
      <c r="M129" s="18"/>
      <c r="N129" s="18"/>
      <c r="O129" s="18"/>
      <c r="P129" s="18"/>
      <c r="Q129" s="18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C0248F-2037-4297-B4B1-6CE725A276EF}">
  <dimension ref="A1:Q129"/>
  <sheetViews>
    <sheetView workbookViewId="0">
      <selection activeCell="J6" sqref="J6"/>
    </sheetView>
  </sheetViews>
  <sheetFormatPr defaultColWidth="19" defaultRowHeight="21" x14ac:dyDescent="0.35"/>
  <cols>
    <col min="1" max="9" width="19" style="1"/>
    <col min="10" max="10" width="24.5703125" style="1" customWidth="1"/>
    <col min="11" max="16384" width="19" style="1"/>
  </cols>
  <sheetData>
    <row r="1" spans="1:17" x14ac:dyDescent="0.35">
      <c r="A1" s="6" t="s">
        <v>31</v>
      </c>
      <c r="B1" s="6" t="s">
        <v>33</v>
      </c>
      <c r="C1" s="6" t="s">
        <v>31</v>
      </c>
      <c r="D1" s="6" t="s">
        <v>32</v>
      </c>
      <c r="E1" s="6" t="s">
        <v>34</v>
      </c>
      <c r="F1" s="6" t="s">
        <v>35</v>
      </c>
      <c r="G1" s="6" t="s">
        <v>36</v>
      </c>
      <c r="H1" s="6" t="s">
        <v>31</v>
      </c>
      <c r="I1" s="8" t="s">
        <v>0</v>
      </c>
      <c r="J1" s="8"/>
      <c r="K1" s="8"/>
      <c r="L1" s="8"/>
      <c r="M1" s="8"/>
      <c r="N1" s="8"/>
      <c r="O1" s="8"/>
      <c r="P1" s="8"/>
      <c r="Q1" s="8"/>
    </row>
    <row r="2" spans="1:17" ht="21.75" thickBot="1" x14ac:dyDescent="0.4">
      <c r="A2" s="20">
        <f>(H2-MIN($H$2:$H$102))/(MAX($H$2:$H$102)-MIN($H$2:$H$102))+1</f>
        <v>1</v>
      </c>
      <c r="B2" s="1">
        <f>ATAN(A2)</f>
        <v>0.78539816339744828</v>
      </c>
      <c r="C2" s="1">
        <f>A2</f>
        <v>1</v>
      </c>
      <c r="D2" s="1">
        <f>A2^2</f>
        <v>1</v>
      </c>
      <c r="E2" s="1">
        <f>A2^3</f>
        <v>1</v>
      </c>
      <c r="F2" s="1">
        <f>A2^4</f>
        <v>1</v>
      </c>
      <c r="G2" s="1">
        <f>A2^5</f>
        <v>1</v>
      </c>
      <c r="H2" s="1">
        <v>0</v>
      </c>
      <c r="I2" s="8"/>
      <c r="J2" s="8"/>
      <c r="K2" s="8"/>
      <c r="L2" s="8"/>
      <c r="M2" s="8"/>
      <c r="N2" s="8"/>
      <c r="O2" s="8"/>
      <c r="P2" s="8"/>
      <c r="Q2" s="8"/>
    </row>
    <row r="3" spans="1:17" x14ac:dyDescent="0.35">
      <c r="A3" s="1">
        <f t="shared" ref="A3:A66" si="0">(H3-MIN($H$2:$H$102))/(MAX($H$2:$H$102)-MIN($H$2:$H$102))+1</f>
        <v>1.01</v>
      </c>
      <c r="B3" s="1">
        <f t="shared" ref="B3:B66" si="1">ATAN(A3)</f>
        <v>0.79037324672830234</v>
      </c>
      <c r="C3" s="1">
        <f t="shared" ref="C3:C66" si="2">A3</f>
        <v>1.01</v>
      </c>
      <c r="D3" s="1">
        <f t="shared" ref="D3:D66" si="3">A3^2</f>
        <v>1.0201</v>
      </c>
      <c r="E3" s="1">
        <f t="shared" ref="E3:E66" si="4">A3^3</f>
        <v>1.0303009999999999</v>
      </c>
      <c r="F3" s="1">
        <f t="shared" ref="F3:F66" si="5">A3^4</f>
        <v>1.04060401</v>
      </c>
      <c r="G3" s="1">
        <f t="shared" ref="G3:G66" si="6">A3^5</f>
        <v>1.0510100500999999</v>
      </c>
      <c r="H3" s="1">
        <v>0.1</v>
      </c>
      <c r="I3" s="9" t="s">
        <v>1</v>
      </c>
      <c r="J3" s="9"/>
      <c r="K3" s="8"/>
      <c r="L3" s="8"/>
      <c r="M3" s="8"/>
      <c r="N3" s="8"/>
      <c r="O3" s="8"/>
      <c r="P3" s="8"/>
      <c r="Q3" s="8"/>
    </row>
    <row r="4" spans="1:17" x14ac:dyDescent="0.35">
      <c r="A4" s="1">
        <f t="shared" si="0"/>
        <v>1.02</v>
      </c>
      <c r="B4" s="1">
        <f t="shared" si="1"/>
        <v>0.79529882998543688</v>
      </c>
      <c r="C4" s="1">
        <f t="shared" si="2"/>
        <v>1.02</v>
      </c>
      <c r="D4" s="1">
        <f t="shared" si="3"/>
        <v>1.0404</v>
      </c>
      <c r="E4" s="1">
        <f t="shared" si="4"/>
        <v>1.0612079999999999</v>
      </c>
      <c r="F4" s="1">
        <f t="shared" si="5"/>
        <v>1.08243216</v>
      </c>
      <c r="G4" s="1">
        <f t="shared" si="6"/>
        <v>1.1040808032</v>
      </c>
      <c r="H4" s="1">
        <v>0.2</v>
      </c>
      <c r="I4" s="8" t="s">
        <v>2</v>
      </c>
      <c r="J4" s="14">
        <v>0.9999999999652962</v>
      </c>
      <c r="K4" s="8"/>
      <c r="L4" s="8"/>
      <c r="M4" s="8"/>
      <c r="N4" s="8"/>
      <c r="O4" s="8"/>
      <c r="P4" s="8"/>
      <c r="Q4" s="8"/>
    </row>
    <row r="5" spans="1:17" x14ac:dyDescent="0.35">
      <c r="A5" s="1">
        <f t="shared" si="0"/>
        <v>1.03</v>
      </c>
      <c r="B5" s="1">
        <f t="shared" si="1"/>
        <v>0.80017541280494064</v>
      </c>
      <c r="C5" s="1">
        <f t="shared" si="2"/>
        <v>1.03</v>
      </c>
      <c r="D5" s="1">
        <f t="shared" si="3"/>
        <v>1.0609</v>
      </c>
      <c r="E5" s="1">
        <f t="shared" si="4"/>
        <v>1.092727</v>
      </c>
      <c r="F5" s="1">
        <f t="shared" si="5"/>
        <v>1.1255088099999999</v>
      </c>
      <c r="G5" s="1">
        <f t="shared" si="6"/>
        <v>1.1592740742999998</v>
      </c>
      <c r="H5" s="1">
        <v>0.3</v>
      </c>
      <c r="I5" s="8" t="s">
        <v>3</v>
      </c>
      <c r="J5" s="14">
        <v>0.99999999993059197</v>
      </c>
      <c r="K5" s="8"/>
      <c r="L5" s="8"/>
      <c r="M5" s="8"/>
      <c r="N5" s="8"/>
      <c r="O5" s="8"/>
      <c r="P5" s="8"/>
      <c r="Q5" s="8"/>
    </row>
    <row r="6" spans="1:17" x14ac:dyDescent="0.35">
      <c r="A6" s="1">
        <f t="shared" si="0"/>
        <v>1.04</v>
      </c>
      <c r="B6" s="1">
        <f t="shared" si="1"/>
        <v>0.80500349425465301</v>
      </c>
      <c r="C6" s="1">
        <f t="shared" si="2"/>
        <v>1.04</v>
      </c>
      <c r="D6" s="1">
        <f t="shared" si="3"/>
        <v>1.0816000000000001</v>
      </c>
      <c r="E6" s="1">
        <f t="shared" si="4"/>
        <v>1.1248640000000001</v>
      </c>
      <c r="F6" s="1">
        <f t="shared" si="5"/>
        <v>1.1698585600000002</v>
      </c>
      <c r="G6" s="1">
        <f t="shared" si="6"/>
        <v>1.2166529024000003</v>
      </c>
      <c r="H6" s="1">
        <v>0.4</v>
      </c>
      <c r="I6" s="8" t="s">
        <v>4</v>
      </c>
      <c r="J6" s="14">
        <v>0.999999999926939</v>
      </c>
      <c r="K6" s="8"/>
      <c r="L6" s="8"/>
      <c r="M6" s="8"/>
      <c r="N6" s="8"/>
      <c r="O6" s="8"/>
      <c r="P6" s="8"/>
      <c r="Q6" s="8"/>
    </row>
    <row r="7" spans="1:17" x14ac:dyDescent="0.35">
      <c r="A7" s="1">
        <f t="shared" si="0"/>
        <v>1.05</v>
      </c>
      <c r="B7" s="1">
        <f t="shared" si="1"/>
        <v>0.80978357257016687</v>
      </c>
      <c r="C7" s="1">
        <f t="shared" si="2"/>
        <v>1.05</v>
      </c>
      <c r="D7" s="1">
        <f t="shared" si="3"/>
        <v>1.1025</v>
      </c>
      <c r="E7" s="1">
        <f t="shared" si="4"/>
        <v>1.1576250000000001</v>
      </c>
      <c r="F7" s="1">
        <f t="shared" si="5"/>
        <v>1.21550625</v>
      </c>
      <c r="G7" s="1">
        <f t="shared" si="6"/>
        <v>1.2762815625000001</v>
      </c>
      <c r="H7" s="1">
        <v>0.5</v>
      </c>
      <c r="I7" s="8" t="s">
        <v>5</v>
      </c>
      <c r="J7" s="8">
        <v>7.9784983737282404E-7</v>
      </c>
      <c r="K7" s="8"/>
      <c r="L7" s="8"/>
      <c r="M7" s="8"/>
      <c r="N7" s="8"/>
      <c r="O7" s="8"/>
      <c r="P7" s="8"/>
      <c r="Q7" s="8"/>
    </row>
    <row r="8" spans="1:17" ht="21.75" thickBot="1" x14ac:dyDescent="0.4">
      <c r="A8" s="1">
        <f t="shared" si="0"/>
        <v>1.06</v>
      </c>
      <c r="B8" s="1">
        <f t="shared" si="1"/>
        <v>0.8145161449044872</v>
      </c>
      <c r="C8" s="1">
        <f t="shared" si="2"/>
        <v>1.06</v>
      </c>
      <c r="D8" s="1">
        <f t="shared" si="3"/>
        <v>1.1236000000000002</v>
      </c>
      <c r="E8" s="1">
        <f t="shared" si="4"/>
        <v>1.1910160000000003</v>
      </c>
      <c r="F8" s="1">
        <f t="shared" si="5"/>
        <v>1.2624769600000003</v>
      </c>
      <c r="G8" s="1">
        <f t="shared" si="6"/>
        <v>1.3382255776000005</v>
      </c>
      <c r="H8" s="1">
        <v>0.6</v>
      </c>
      <c r="I8" s="10" t="s">
        <v>6</v>
      </c>
      <c r="J8" s="10">
        <v>101</v>
      </c>
      <c r="K8" s="8"/>
      <c r="L8" s="8"/>
      <c r="M8" s="8"/>
      <c r="N8" s="8"/>
      <c r="O8" s="8"/>
      <c r="P8" s="8"/>
      <c r="Q8" s="8"/>
    </row>
    <row r="9" spans="1:17" x14ac:dyDescent="0.35">
      <c r="A9" s="1">
        <f t="shared" si="0"/>
        <v>1.07</v>
      </c>
      <c r="B9" s="1">
        <f t="shared" si="1"/>
        <v>0.81920170709090345</v>
      </c>
      <c r="C9" s="1">
        <f t="shared" si="2"/>
        <v>1.07</v>
      </c>
      <c r="D9" s="1">
        <f t="shared" si="3"/>
        <v>1.1449</v>
      </c>
      <c r="E9" s="1">
        <f t="shared" si="4"/>
        <v>1.2250430000000001</v>
      </c>
      <c r="F9" s="1">
        <f t="shared" si="5"/>
        <v>1.31079601</v>
      </c>
      <c r="G9" s="1">
        <f t="shared" si="6"/>
        <v>1.4025517307000002</v>
      </c>
      <c r="H9" s="1">
        <v>0.7</v>
      </c>
      <c r="I9" s="8"/>
      <c r="J9" s="8"/>
      <c r="K9" s="8"/>
      <c r="L9" s="8"/>
      <c r="M9" s="8"/>
      <c r="N9" s="8"/>
      <c r="O9" s="8"/>
      <c r="P9" s="8"/>
      <c r="Q9" s="8"/>
    </row>
    <row r="10" spans="1:17" ht="21.75" thickBot="1" x14ac:dyDescent="0.4">
      <c r="A10" s="1">
        <f t="shared" si="0"/>
        <v>1.08</v>
      </c>
      <c r="B10" s="1">
        <f t="shared" si="1"/>
        <v>0.82384075341863627</v>
      </c>
      <c r="C10" s="1">
        <f t="shared" si="2"/>
        <v>1.08</v>
      </c>
      <c r="D10" s="1">
        <f t="shared" si="3"/>
        <v>1.1664000000000001</v>
      </c>
      <c r="E10" s="1">
        <f t="shared" si="4"/>
        <v>1.2597120000000002</v>
      </c>
      <c r="F10" s="1">
        <f t="shared" si="5"/>
        <v>1.3604889600000003</v>
      </c>
      <c r="G10" s="1">
        <f t="shared" si="6"/>
        <v>1.4693280768000003</v>
      </c>
      <c r="H10" s="1">
        <v>0.8</v>
      </c>
      <c r="I10" s="8" t="s">
        <v>7</v>
      </c>
      <c r="J10" s="8"/>
      <c r="K10" s="8"/>
      <c r="L10" s="8"/>
      <c r="M10" s="8"/>
      <c r="N10" s="8"/>
      <c r="O10" s="8"/>
      <c r="P10" s="8"/>
      <c r="Q10" s="8"/>
    </row>
    <row r="11" spans="1:17" x14ac:dyDescent="0.35">
      <c r="A11" s="1">
        <f t="shared" si="0"/>
        <v>1.0900000000000001</v>
      </c>
      <c r="B11" s="1">
        <f t="shared" si="1"/>
        <v>0.82843377642082572</v>
      </c>
      <c r="C11" s="1">
        <f t="shared" si="2"/>
        <v>1.0900000000000001</v>
      </c>
      <c r="D11" s="1">
        <f t="shared" si="3"/>
        <v>1.1881000000000002</v>
      </c>
      <c r="E11" s="1">
        <f t="shared" si="4"/>
        <v>1.2950290000000002</v>
      </c>
      <c r="F11" s="1">
        <f t="shared" si="5"/>
        <v>1.4115816100000003</v>
      </c>
      <c r="G11" s="1">
        <f t="shared" si="6"/>
        <v>1.5386239549000005</v>
      </c>
      <c r="H11" s="1">
        <v>0.9</v>
      </c>
      <c r="I11" s="11"/>
      <c r="J11" s="11" t="s">
        <v>12</v>
      </c>
      <c r="K11" s="11" t="s">
        <v>13</v>
      </c>
      <c r="L11" s="11" t="s">
        <v>14</v>
      </c>
      <c r="M11" s="11" t="s">
        <v>15</v>
      </c>
      <c r="N11" s="11" t="s">
        <v>16</v>
      </c>
      <c r="O11" s="8"/>
      <c r="P11" s="8"/>
      <c r="Q11" s="8"/>
    </row>
    <row r="12" spans="1:17" x14ac:dyDescent="0.35">
      <c r="A12" s="1">
        <f t="shared" si="0"/>
        <v>1.1000000000000001</v>
      </c>
      <c r="B12" s="1">
        <f t="shared" si="1"/>
        <v>0.83298126667443173</v>
      </c>
      <c r="C12" s="1">
        <f t="shared" si="2"/>
        <v>1.1000000000000001</v>
      </c>
      <c r="D12" s="1">
        <f t="shared" si="3"/>
        <v>1.2100000000000002</v>
      </c>
      <c r="E12" s="1">
        <f t="shared" si="4"/>
        <v>1.3310000000000004</v>
      </c>
      <c r="F12" s="1">
        <f t="shared" si="5"/>
        <v>1.4641000000000004</v>
      </c>
      <c r="G12" s="1">
        <f t="shared" si="6"/>
        <v>1.6105100000000006</v>
      </c>
      <c r="H12" s="1">
        <v>1</v>
      </c>
      <c r="I12" s="8" t="s">
        <v>8</v>
      </c>
      <c r="J12" s="8">
        <v>5</v>
      </c>
      <c r="K12" s="8">
        <v>0.8712822798841976</v>
      </c>
      <c r="L12" s="8">
        <v>0.17425645597683953</v>
      </c>
      <c r="M12" s="8">
        <v>273745226887.57214</v>
      </c>
      <c r="N12" s="8">
        <v>0</v>
      </c>
      <c r="O12" s="8"/>
      <c r="P12" s="8"/>
      <c r="Q12" s="8"/>
    </row>
    <row r="13" spans="1:17" x14ac:dyDescent="0.35">
      <c r="A13" s="1">
        <f t="shared" si="0"/>
        <v>1.1100000000000001</v>
      </c>
      <c r="B13" s="1">
        <f t="shared" si="1"/>
        <v>0.83748371261162702</v>
      </c>
      <c r="C13" s="1">
        <f t="shared" si="2"/>
        <v>1.1100000000000001</v>
      </c>
      <c r="D13" s="1">
        <f t="shared" si="3"/>
        <v>1.2321000000000002</v>
      </c>
      <c r="E13" s="1">
        <f t="shared" si="4"/>
        <v>1.3676310000000003</v>
      </c>
      <c r="F13" s="1">
        <f t="shared" si="5"/>
        <v>1.5180704100000004</v>
      </c>
      <c r="G13" s="1">
        <f t="shared" si="6"/>
        <v>1.6850581551000006</v>
      </c>
      <c r="H13" s="1">
        <v>1.1000000000000001</v>
      </c>
      <c r="I13" s="8" t="s">
        <v>9</v>
      </c>
      <c r="J13" s="8">
        <v>95</v>
      </c>
      <c r="K13" s="8">
        <v>6.0473614484604968E-11</v>
      </c>
      <c r="L13" s="8">
        <v>6.3656436299584173E-13</v>
      </c>
      <c r="M13" s="8"/>
      <c r="N13" s="8"/>
      <c r="O13" s="8"/>
      <c r="P13" s="8"/>
      <c r="Q13" s="8"/>
    </row>
    <row r="14" spans="1:17" ht="21.75" thickBot="1" x14ac:dyDescent="0.4">
      <c r="A14" s="1">
        <f t="shared" si="0"/>
        <v>1.1200000000000001</v>
      </c>
      <c r="B14" s="1">
        <f t="shared" si="1"/>
        <v>0.84194160034226573</v>
      </c>
      <c r="C14" s="1">
        <f t="shared" si="2"/>
        <v>1.1200000000000001</v>
      </c>
      <c r="D14" s="1">
        <f t="shared" si="3"/>
        <v>1.2544000000000002</v>
      </c>
      <c r="E14" s="1">
        <f t="shared" si="4"/>
        <v>1.4049280000000004</v>
      </c>
      <c r="F14" s="1">
        <f t="shared" si="5"/>
        <v>1.5735193600000004</v>
      </c>
      <c r="G14" s="1">
        <f t="shared" si="6"/>
        <v>1.7623416832000005</v>
      </c>
      <c r="H14" s="1">
        <v>1.2</v>
      </c>
      <c r="I14" s="10" t="s">
        <v>10</v>
      </c>
      <c r="J14" s="10">
        <v>100</v>
      </c>
      <c r="K14" s="10">
        <v>0.87128227994467122</v>
      </c>
      <c r="L14" s="10"/>
      <c r="M14" s="10"/>
      <c r="N14" s="10"/>
      <c r="O14" s="8"/>
      <c r="P14" s="8"/>
      <c r="Q14" s="8"/>
    </row>
    <row r="15" spans="1:17" ht="21.75" thickBot="1" x14ac:dyDescent="0.4">
      <c r="A15" s="1">
        <f t="shared" si="0"/>
        <v>1.1299999999999999</v>
      </c>
      <c r="B15" s="1">
        <f t="shared" si="1"/>
        <v>0.84635541348702237</v>
      </c>
      <c r="C15" s="1">
        <f t="shared" si="2"/>
        <v>1.1299999999999999</v>
      </c>
      <c r="D15" s="1">
        <f t="shared" si="3"/>
        <v>1.2768999999999997</v>
      </c>
      <c r="E15" s="1">
        <f t="shared" si="4"/>
        <v>1.4428969999999994</v>
      </c>
      <c r="F15" s="1">
        <f t="shared" si="5"/>
        <v>1.6304736099999992</v>
      </c>
      <c r="G15" s="1">
        <f t="shared" si="6"/>
        <v>1.8424351792999989</v>
      </c>
      <c r="H15" s="1">
        <v>1.3</v>
      </c>
      <c r="I15" s="8"/>
      <c r="J15" s="8"/>
      <c r="K15" s="8"/>
      <c r="L15" s="8"/>
      <c r="M15" s="8"/>
      <c r="N15" s="8"/>
      <c r="O15" s="8"/>
      <c r="P15" s="8"/>
      <c r="Q15" s="8"/>
    </row>
    <row r="16" spans="1:17" x14ac:dyDescent="0.35">
      <c r="A16" s="1">
        <f t="shared" si="0"/>
        <v>1.1399999999999999</v>
      </c>
      <c r="B16" s="1">
        <f t="shared" si="1"/>
        <v>0.85072563302079984</v>
      </c>
      <c r="C16" s="1">
        <f t="shared" si="2"/>
        <v>1.1399999999999999</v>
      </c>
      <c r="D16" s="1">
        <f t="shared" si="3"/>
        <v>1.2995999999999999</v>
      </c>
      <c r="E16" s="1">
        <f t="shared" si="4"/>
        <v>1.4815439999999998</v>
      </c>
      <c r="F16" s="1">
        <f t="shared" si="5"/>
        <v>1.6889601599999997</v>
      </c>
      <c r="G16" s="1">
        <f t="shared" si="6"/>
        <v>1.9254145823999995</v>
      </c>
      <c r="H16" s="1">
        <v>1.4</v>
      </c>
      <c r="I16" s="11"/>
      <c r="J16" s="11" t="s">
        <v>17</v>
      </c>
      <c r="K16" s="11" t="s">
        <v>5</v>
      </c>
      <c r="L16" s="11" t="s">
        <v>18</v>
      </c>
      <c r="M16" s="11" t="s">
        <v>19</v>
      </c>
      <c r="N16" s="11" t="s">
        <v>20</v>
      </c>
      <c r="O16" s="11" t="s">
        <v>21</v>
      </c>
      <c r="P16" s="11" t="s">
        <v>22</v>
      </c>
      <c r="Q16" s="11" t="s">
        <v>23</v>
      </c>
    </row>
    <row r="17" spans="1:17" x14ac:dyDescent="0.35">
      <c r="A17" s="1">
        <f t="shared" si="0"/>
        <v>1.1499999999999999</v>
      </c>
      <c r="B17" s="1">
        <f t="shared" si="1"/>
        <v>0.85505273712601648</v>
      </c>
      <c r="C17" s="1">
        <f t="shared" si="2"/>
        <v>1.1499999999999999</v>
      </c>
      <c r="D17" s="1">
        <f t="shared" si="3"/>
        <v>1.3224999999999998</v>
      </c>
      <c r="E17" s="1">
        <f t="shared" si="4"/>
        <v>1.5208749999999995</v>
      </c>
      <c r="F17" s="1">
        <f t="shared" si="5"/>
        <v>1.7490062499999994</v>
      </c>
      <c r="G17" s="1">
        <f t="shared" si="6"/>
        <v>2.0113571874999994</v>
      </c>
      <c r="H17" s="1">
        <v>1.5</v>
      </c>
      <c r="I17" s="8" t="s">
        <v>11</v>
      </c>
      <c r="J17" s="8">
        <v>-7.8072069410089623E-2</v>
      </c>
      <c r="K17" s="8">
        <v>4.2821944717651324E-4</v>
      </c>
      <c r="L17" s="8">
        <v>-182.31789780884964</v>
      </c>
      <c r="M17" s="8">
        <v>1.0393353751642689E-122</v>
      </c>
      <c r="N17" s="8">
        <v>-7.892219249731737E-2</v>
      </c>
      <c r="O17" s="8">
        <v>-7.7221946322861876E-2</v>
      </c>
      <c r="P17" s="8">
        <v>-7.892219249731737E-2</v>
      </c>
      <c r="Q17" s="8">
        <v>-7.7221946322861876E-2</v>
      </c>
    </row>
    <row r="18" spans="1:17" x14ac:dyDescent="0.35">
      <c r="A18" s="1">
        <f t="shared" si="0"/>
        <v>1.1599999999999999</v>
      </c>
      <c r="B18" s="1">
        <f t="shared" si="1"/>
        <v>0.85933720105538858</v>
      </c>
      <c r="C18" s="1">
        <f t="shared" si="2"/>
        <v>1.1599999999999999</v>
      </c>
      <c r="D18" s="1">
        <f t="shared" si="3"/>
        <v>1.3455999999999999</v>
      </c>
      <c r="E18" s="1">
        <f t="shared" si="4"/>
        <v>1.5608959999999998</v>
      </c>
      <c r="F18" s="1">
        <f t="shared" si="5"/>
        <v>1.8106393599999997</v>
      </c>
      <c r="G18" s="1">
        <f t="shared" si="6"/>
        <v>2.1003416575999996</v>
      </c>
      <c r="H18" s="1">
        <v>1.6</v>
      </c>
      <c r="I18" s="8" t="s">
        <v>31</v>
      </c>
      <c r="J18" s="8">
        <v>1.3602049359944466</v>
      </c>
      <c r="K18" s="8">
        <v>1.4968361354667447E-3</v>
      </c>
      <c r="L18" s="8">
        <v>908.7200019862604</v>
      </c>
      <c r="M18" s="8">
        <v>6.3182921454931133E-189</v>
      </c>
      <c r="N18" s="8">
        <v>1.3572333405544279</v>
      </c>
      <c r="O18" s="8">
        <v>1.3631765314344653</v>
      </c>
      <c r="P18" s="8">
        <v>1.3572333405544279</v>
      </c>
      <c r="Q18" s="8">
        <v>1.3631765314344653</v>
      </c>
    </row>
    <row r="19" spans="1:17" x14ac:dyDescent="0.35">
      <c r="A19" s="1">
        <f t="shared" si="0"/>
        <v>1.17</v>
      </c>
      <c r="B19" s="1">
        <f t="shared" si="1"/>
        <v>0.86357949700383518</v>
      </c>
      <c r="C19" s="1">
        <f t="shared" si="2"/>
        <v>1.17</v>
      </c>
      <c r="D19" s="1">
        <f t="shared" si="3"/>
        <v>1.3688999999999998</v>
      </c>
      <c r="E19" s="1">
        <f t="shared" si="4"/>
        <v>1.6016129999999997</v>
      </c>
      <c r="F19" s="1">
        <f t="shared" si="5"/>
        <v>1.8738872099999995</v>
      </c>
      <c r="G19" s="1">
        <f t="shared" si="6"/>
        <v>2.1924480356999991</v>
      </c>
      <c r="H19" s="1">
        <v>1.7</v>
      </c>
      <c r="I19" s="8" t="s">
        <v>32</v>
      </c>
      <c r="J19" s="8">
        <v>-0.65314292195020429</v>
      </c>
      <c r="K19" s="8">
        <v>2.0668998046923411E-3</v>
      </c>
      <c r="L19" s="8">
        <v>-316.00125002064379</v>
      </c>
      <c r="M19" s="8">
        <v>2.3118332686189309E-145</v>
      </c>
      <c r="N19" s="8">
        <v>-0.6572462368616151</v>
      </c>
      <c r="O19" s="8">
        <v>-0.64903960703879349</v>
      </c>
      <c r="P19" s="8">
        <v>-0.6572462368616151</v>
      </c>
      <c r="Q19" s="8">
        <v>-0.64903960703879349</v>
      </c>
    </row>
    <row r="20" spans="1:17" x14ac:dyDescent="0.35">
      <c r="A20" s="1">
        <f t="shared" si="0"/>
        <v>1.18</v>
      </c>
      <c r="B20" s="1">
        <f t="shared" si="1"/>
        <v>0.86778009398913891</v>
      </c>
      <c r="C20" s="1">
        <f t="shared" si="2"/>
        <v>1.18</v>
      </c>
      <c r="D20" s="1">
        <f t="shared" si="3"/>
        <v>1.3923999999999999</v>
      </c>
      <c r="E20" s="1">
        <f t="shared" si="4"/>
        <v>1.6430319999999998</v>
      </c>
      <c r="F20" s="1">
        <f t="shared" si="5"/>
        <v>1.9387777599999996</v>
      </c>
      <c r="G20" s="1">
        <f t="shared" si="6"/>
        <v>2.2877577567999992</v>
      </c>
      <c r="H20" s="1">
        <v>1.8</v>
      </c>
      <c r="I20" s="8" t="s">
        <v>34</v>
      </c>
      <c r="J20" s="8">
        <v>0.18065890258352243</v>
      </c>
      <c r="K20" s="8">
        <v>1.4096826076418448E-3</v>
      </c>
      <c r="L20" s="8">
        <v>128.15572924300565</v>
      </c>
      <c r="M20" s="8">
        <v>3.1691375962787465E-108</v>
      </c>
      <c r="N20" s="8">
        <v>0.17786032877207722</v>
      </c>
      <c r="O20" s="8">
        <v>0.18345747639496765</v>
      </c>
      <c r="P20" s="8">
        <v>0.17786032877207722</v>
      </c>
      <c r="Q20" s="8">
        <v>0.18345747639496765</v>
      </c>
    </row>
    <row r="21" spans="1:17" x14ac:dyDescent="0.35">
      <c r="A21" s="1">
        <f t="shared" si="0"/>
        <v>1.19</v>
      </c>
      <c r="B21" s="1">
        <f t="shared" si="1"/>
        <v>0.87193945774100823</v>
      </c>
      <c r="C21" s="1">
        <f t="shared" si="2"/>
        <v>1.19</v>
      </c>
      <c r="D21" s="1">
        <f t="shared" si="3"/>
        <v>1.4160999999999999</v>
      </c>
      <c r="E21" s="1">
        <f t="shared" si="4"/>
        <v>1.6851589999999999</v>
      </c>
      <c r="F21" s="1">
        <f t="shared" si="5"/>
        <v>2.0053392099999998</v>
      </c>
      <c r="G21" s="1">
        <f t="shared" si="6"/>
        <v>2.3863536598999997</v>
      </c>
      <c r="H21" s="1">
        <v>1.9</v>
      </c>
      <c r="I21" s="8" t="s">
        <v>35</v>
      </c>
      <c r="J21" s="8">
        <v>-2.5513795349152782E-2</v>
      </c>
      <c r="K21" s="8">
        <v>4.7504134677783539E-4</v>
      </c>
      <c r="L21" s="8">
        <v>-53.708578257894104</v>
      </c>
      <c r="M21" s="16">
        <v>6.8883203058070131E-73</v>
      </c>
      <c r="N21" s="8">
        <v>-2.6456871659550081E-2</v>
      </c>
      <c r="O21" s="8">
        <v>-2.4570719038755483E-2</v>
      </c>
      <c r="P21" s="8">
        <v>-2.6456871659550081E-2</v>
      </c>
      <c r="Q21" s="8">
        <v>-2.4570719038755483E-2</v>
      </c>
    </row>
    <row r="22" spans="1:17" ht="21.75" thickBot="1" x14ac:dyDescent="0.4">
      <c r="A22" s="1">
        <f t="shared" si="0"/>
        <v>1.2</v>
      </c>
      <c r="B22" s="1">
        <f t="shared" si="1"/>
        <v>0.87605805059819342</v>
      </c>
      <c r="C22" s="1">
        <f t="shared" si="2"/>
        <v>1.2</v>
      </c>
      <c r="D22" s="1">
        <f t="shared" si="3"/>
        <v>1.44</v>
      </c>
      <c r="E22" s="1">
        <f t="shared" si="4"/>
        <v>1.728</v>
      </c>
      <c r="F22" s="1">
        <f t="shared" si="5"/>
        <v>2.0735999999999999</v>
      </c>
      <c r="G22" s="1">
        <f t="shared" si="6"/>
        <v>2.4883199999999999</v>
      </c>
      <c r="H22" s="1">
        <v>2</v>
      </c>
      <c r="I22" s="10" t="s">
        <v>36</v>
      </c>
      <c r="J22" s="10">
        <v>1.26032323270384E-3</v>
      </c>
      <c r="K22" s="10">
        <v>6.3302707935321745E-5</v>
      </c>
      <c r="L22" s="10">
        <v>19.909467917100002</v>
      </c>
      <c r="M22" s="17">
        <v>1.139650866397198E-35</v>
      </c>
      <c r="N22" s="10">
        <v>1.1346514682506271E-3</v>
      </c>
      <c r="O22" s="10">
        <v>1.3859949971570529E-3</v>
      </c>
      <c r="P22" s="10">
        <v>1.1346514682506271E-3</v>
      </c>
      <c r="Q22" s="10">
        <v>1.3859949971570529E-3</v>
      </c>
    </row>
    <row r="23" spans="1:17" x14ac:dyDescent="0.35">
      <c r="A23" s="1">
        <f t="shared" si="0"/>
        <v>1.21</v>
      </c>
      <c r="B23" s="1">
        <f t="shared" si="1"/>
        <v>0.88013633141332004</v>
      </c>
      <c r="C23" s="1">
        <f t="shared" si="2"/>
        <v>1.21</v>
      </c>
      <c r="D23" s="1">
        <f t="shared" si="3"/>
        <v>1.4641</v>
      </c>
      <c r="E23" s="1">
        <f t="shared" si="4"/>
        <v>1.7715609999999999</v>
      </c>
      <c r="F23" s="1">
        <f t="shared" si="5"/>
        <v>2.1435888099999998</v>
      </c>
      <c r="G23" s="1">
        <f t="shared" si="6"/>
        <v>2.5937424600999996</v>
      </c>
      <c r="H23" s="1">
        <v>2.1</v>
      </c>
      <c r="I23" s="8"/>
      <c r="J23" s="8"/>
      <c r="K23" s="8"/>
      <c r="L23" s="8"/>
      <c r="M23" s="8"/>
      <c r="N23" s="8"/>
      <c r="O23" s="8"/>
      <c r="P23" s="8"/>
      <c r="Q23" s="8"/>
    </row>
    <row r="24" spans="1:17" x14ac:dyDescent="0.35">
      <c r="A24" s="1">
        <f t="shared" si="0"/>
        <v>1.22</v>
      </c>
      <c r="B24" s="1">
        <f t="shared" si="1"/>
        <v>0.88417475546511104</v>
      </c>
      <c r="C24" s="1">
        <f t="shared" si="2"/>
        <v>1.22</v>
      </c>
      <c r="D24" s="1">
        <f t="shared" si="3"/>
        <v>1.4883999999999999</v>
      </c>
      <c r="E24" s="1">
        <f t="shared" si="4"/>
        <v>1.8158479999999999</v>
      </c>
      <c r="F24" s="1">
        <f t="shared" si="5"/>
        <v>2.2153345599999996</v>
      </c>
      <c r="G24" s="1">
        <f t="shared" si="6"/>
        <v>2.7027081631999996</v>
      </c>
      <c r="H24" s="1">
        <v>2.2000000000000002</v>
      </c>
      <c r="I24" s="8"/>
      <c r="J24" s="8"/>
      <c r="K24" s="8"/>
      <c r="L24" s="8"/>
      <c r="M24" s="8"/>
      <c r="N24" s="8"/>
      <c r="O24" s="8"/>
      <c r="P24" s="8"/>
      <c r="Q24" s="8"/>
    </row>
    <row r="25" spans="1:17" x14ac:dyDescent="0.35">
      <c r="A25" s="1">
        <f t="shared" si="0"/>
        <v>1.23</v>
      </c>
      <c r="B25" s="1">
        <f t="shared" si="1"/>
        <v>0.88817377437767964</v>
      </c>
      <c r="C25" s="1">
        <f t="shared" si="2"/>
        <v>1.23</v>
      </c>
      <c r="D25" s="1">
        <f t="shared" si="3"/>
        <v>1.5128999999999999</v>
      </c>
      <c r="E25" s="1">
        <f t="shared" si="4"/>
        <v>1.8608669999999998</v>
      </c>
      <c r="F25" s="1">
        <f t="shared" si="5"/>
        <v>2.2888664099999998</v>
      </c>
      <c r="G25" s="1">
        <f t="shared" si="6"/>
        <v>2.8153056842999997</v>
      </c>
      <c r="H25" s="1">
        <v>2.2999999999999998</v>
      </c>
      <c r="I25" s="8"/>
      <c r="J25" s="8"/>
      <c r="K25" s="8"/>
      <c r="L25" s="8"/>
      <c r="M25" s="8"/>
      <c r="N25" s="8"/>
      <c r="O25" s="8"/>
      <c r="P25" s="8"/>
      <c r="Q25" s="8"/>
    </row>
    <row r="26" spans="1:17" x14ac:dyDescent="0.35">
      <c r="A26" s="1">
        <f t="shared" si="0"/>
        <v>1.24</v>
      </c>
      <c r="B26" s="1">
        <f t="shared" si="1"/>
        <v>0.89213383604658392</v>
      </c>
      <c r="C26" s="1">
        <f t="shared" si="2"/>
        <v>1.24</v>
      </c>
      <c r="D26" s="1">
        <f t="shared" si="3"/>
        <v>1.5376000000000001</v>
      </c>
      <c r="E26" s="1">
        <f t="shared" si="4"/>
        <v>1.9066240000000001</v>
      </c>
      <c r="F26" s="1">
        <f t="shared" si="5"/>
        <v>2.3642137600000002</v>
      </c>
      <c r="G26" s="1">
        <f t="shared" si="6"/>
        <v>2.9316250624000002</v>
      </c>
      <c r="H26" s="1">
        <v>2.4</v>
      </c>
      <c r="I26" s="8" t="s">
        <v>24</v>
      </c>
      <c r="J26" s="8"/>
      <c r="K26" s="8"/>
      <c r="L26" s="8"/>
      <c r="M26" s="8"/>
      <c r="N26" s="8"/>
      <c r="O26" s="8"/>
      <c r="P26" s="8"/>
      <c r="Q26" s="8"/>
    </row>
    <row r="27" spans="1:17" ht="21.75" thickBot="1" x14ac:dyDescent="0.4">
      <c r="A27" s="1">
        <f t="shared" si="0"/>
        <v>1.25</v>
      </c>
      <c r="B27" s="1">
        <f t="shared" si="1"/>
        <v>0.89605538457134393</v>
      </c>
      <c r="C27" s="1">
        <f t="shared" si="2"/>
        <v>1.25</v>
      </c>
      <c r="D27" s="1">
        <f t="shared" si="3"/>
        <v>1.5625</v>
      </c>
      <c r="E27" s="1">
        <f t="shared" si="4"/>
        <v>1.953125</v>
      </c>
      <c r="F27" s="1">
        <f t="shared" si="5"/>
        <v>2.44140625</v>
      </c>
      <c r="G27" s="1">
        <f t="shared" si="6"/>
        <v>3.0517578125</v>
      </c>
      <c r="H27" s="1">
        <v>2.5</v>
      </c>
      <c r="I27" s="8"/>
      <c r="J27" s="8"/>
      <c r="K27" s="8"/>
      <c r="L27" s="8"/>
      <c r="M27" s="8"/>
      <c r="N27" s="8"/>
      <c r="O27" s="8"/>
      <c r="P27" s="8"/>
      <c r="Q27" s="8"/>
    </row>
    <row r="28" spans="1:17" x14ac:dyDescent="0.35">
      <c r="A28" s="1">
        <f t="shared" si="0"/>
        <v>1.26</v>
      </c>
      <c r="B28" s="1">
        <f t="shared" si="1"/>
        <v>0.89993886019412961</v>
      </c>
      <c r="C28" s="1">
        <f t="shared" si="2"/>
        <v>1.26</v>
      </c>
      <c r="D28" s="1">
        <f t="shared" si="3"/>
        <v>1.5876000000000001</v>
      </c>
      <c r="E28" s="1">
        <f t="shared" si="4"/>
        <v>2.0003760000000002</v>
      </c>
      <c r="F28" s="1">
        <f t="shared" si="5"/>
        <v>2.5204737600000002</v>
      </c>
      <c r="G28" s="1">
        <f t="shared" si="6"/>
        <v>3.1757969376000004</v>
      </c>
      <c r="H28" s="1">
        <v>2.6</v>
      </c>
      <c r="I28" s="11" t="s">
        <v>25</v>
      </c>
      <c r="J28" s="11" t="s">
        <v>39</v>
      </c>
      <c r="K28" s="11" t="s">
        <v>27</v>
      </c>
      <c r="L28" s="8"/>
      <c r="M28" s="8"/>
      <c r="N28" s="8"/>
      <c r="O28" s="8"/>
      <c r="P28" s="8"/>
      <c r="Q28" s="8"/>
    </row>
    <row r="29" spans="1:17" x14ac:dyDescent="0.35">
      <c r="A29" s="1">
        <f t="shared" si="0"/>
        <v>1.27</v>
      </c>
      <c r="B29" s="1">
        <f t="shared" si="1"/>
        <v>0.90378469924434035</v>
      </c>
      <c r="C29" s="1">
        <f t="shared" si="2"/>
        <v>1.27</v>
      </c>
      <c r="D29" s="1">
        <f t="shared" si="3"/>
        <v>1.6129</v>
      </c>
      <c r="E29" s="1">
        <f t="shared" si="4"/>
        <v>2.0483829999999998</v>
      </c>
      <c r="F29" s="1">
        <f t="shared" si="5"/>
        <v>2.6014464099999999</v>
      </c>
      <c r="G29" s="1">
        <f t="shared" si="6"/>
        <v>3.3038369406999997</v>
      </c>
      <c r="H29" s="1">
        <v>2.7</v>
      </c>
      <c r="I29" s="8">
        <v>1</v>
      </c>
      <c r="J29" s="8">
        <v>0.78539537510122626</v>
      </c>
      <c r="K29" s="8">
        <v>2.7882962220227014E-6</v>
      </c>
      <c r="L29" s="8"/>
      <c r="M29" s="8"/>
      <c r="N29" s="8"/>
      <c r="O29" s="8"/>
      <c r="P29" s="8"/>
      <c r="Q29" s="8"/>
    </row>
    <row r="30" spans="1:17" x14ac:dyDescent="0.35">
      <c r="A30" s="1">
        <f t="shared" si="0"/>
        <v>1.28</v>
      </c>
      <c r="B30" s="1">
        <f t="shared" si="1"/>
        <v>0.90759333408880338</v>
      </c>
      <c r="C30" s="1">
        <f t="shared" si="2"/>
        <v>1.28</v>
      </c>
      <c r="D30" s="1">
        <f t="shared" si="3"/>
        <v>1.6384000000000001</v>
      </c>
      <c r="E30" s="1">
        <f t="shared" si="4"/>
        <v>2.0971520000000003</v>
      </c>
      <c r="F30" s="1">
        <f t="shared" si="5"/>
        <v>2.6843545600000001</v>
      </c>
      <c r="G30" s="1">
        <f t="shared" si="6"/>
        <v>3.4359738368000001</v>
      </c>
      <c r="H30" s="1">
        <v>2.8</v>
      </c>
      <c r="I30" s="8">
        <v>2</v>
      </c>
      <c r="J30" s="8">
        <v>0.79037172388690224</v>
      </c>
      <c r="K30" s="8">
        <v>1.5228414000922896E-6</v>
      </c>
      <c r="L30" s="8"/>
      <c r="M30" s="8"/>
      <c r="N30" s="8"/>
      <c r="O30" s="8"/>
      <c r="P30" s="8"/>
      <c r="Q30" s="8"/>
    </row>
    <row r="31" spans="1:17" x14ac:dyDescent="0.35">
      <c r="A31" s="1">
        <f t="shared" si="0"/>
        <v>1.29</v>
      </c>
      <c r="B31" s="1">
        <f t="shared" si="1"/>
        <v>0.91136519308732755</v>
      </c>
      <c r="C31" s="1">
        <f t="shared" si="2"/>
        <v>1.29</v>
      </c>
      <c r="D31" s="1">
        <f t="shared" si="3"/>
        <v>1.6641000000000001</v>
      </c>
      <c r="E31" s="1">
        <f t="shared" si="4"/>
        <v>2.1466890000000003</v>
      </c>
      <c r="F31" s="1">
        <f t="shared" si="5"/>
        <v>2.7692288100000004</v>
      </c>
      <c r="G31" s="1">
        <f t="shared" si="6"/>
        <v>3.5723051649000008</v>
      </c>
      <c r="H31" s="1">
        <v>2.9</v>
      </c>
      <c r="I31" s="8">
        <v>3</v>
      </c>
      <c r="J31" s="8">
        <v>0.79529828807758185</v>
      </c>
      <c r="K31" s="8">
        <v>5.4190785503394068E-7</v>
      </c>
      <c r="L31" s="8"/>
      <c r="M31" s="8"/>
      <c r="N31" s="8"/>
      <c r="O31" s="8"/>
      <c r="P31" s="8"/>
      <c r="Q31" s="8"/>
    </row>
    <row r="32" spans="1:17" x14ac:dyDescent="0.35">
      <c r="A32" s="1">
        <f t="shared" si="0"/>
        <v>1.3</v>
      </c>
      <c r="B32" s="1">
        <f t="shared" si="1"/>
        <v>0.91510070055336046</v>
      </c>
      <c r="C32" s="1">
        <f t="shared" si="2"/>
        <v>1.3</v>
      </c>
      <c r="D32" s="1">
        <f t="shared" si="3"/>
        <v>1.6900000000000002</v>
      </c>
      <c r="E32" s="1">
        <f t="shared" si="4"/>
        <v>2.1970000000000005</v>
      </c>
      <c r="F32" s="1">
        <f t="shared" si="5"/>
        <v>2.8561000000000005</v>
      </c>
      <c r="G32" s="1">
        <f t="shared" si="6"/>
        <v>3.712930000000001</v>
      </c>
      <c r="H32" s="1">
        <v>3</v>
      </c>
      <c r="I32" s="8">
        <v>4</v>
      </c>
      <c r="J32" s="8">
        <v>0.80017560801750653</v>
      </c>
      <c r="K32" s="8">
        <v>-1.9521256588994618E-7</v>
      </c>
      <c r="L32" s="8"/>
      <c r="M32" s="8"/>
      <c r="N32" s="8"/>
      <c r="O32" s="8"/>
      <c r="P32" s="8"/>
      <c r="Q32" s="8"/>
    </row>
    <row r="33" spans="1:17" x14ac:dyDescent="0.35">
      <c r="A33" s="1">
        <f t="shared" si="0"/>
        <v>1.31</v>
      </c>
      <c r="B33" s="1">
        <f t="shared" si="1"/>
        <v>0.91880027671950137</v>
      </c>
      <c r="C33" s="1">
        <f t="shared" si="2"/>
        <v>1.31</v>
      </c>
      <c r="D33" s="1">
        <f t="shared" si="3"/>
        <v>1.7161000000000002</v>
      </c>
      <c r="E33" s="1">
        <f t="shared" si="4"/>
        <v>2.2480910000000005</v>
      </c>
      <c r="F33" s="1">
        <f t="shared" si="5"/>
        <v>2.9449992100000006</v>
      </c>
      <c r="G33" s="1">
        <f t="shared" si="6"/>
        <v>3.8579489651000012</v>
      </c>
      <c r="H33" s="1">
        <v>3.1</v>
      </c>
      <c r="I33" s="8">
        <v>5</v>
      </c>
      <c r="J33" s="8">
        <v>0.80500421947024181</v>
      </c>
      <c r="K33" s="8">
        <v>-7.2521558880378478E-7</v>
      </c>
      <c r="L33" s="8"/>
      <c r="M33" s="8"/>
      <c r="N33" s="8"/>
      <c r="O33" s="8"/>
      <c r="P33" s="8"/>
      <c r="Q33" s="8"/>
    </row>
    <row r="34" spans="1:17" x14ac:dyDescent="0.35">
      <c r="A34" s="1">
        <f t="shared" si="0"/>
        <v>1.32</v>
      </c>
      <c r="B34" s="1">
        <f t="shared" si="1"/>
        <v>0.92246433770763592</v>
      </c>
      <c r="C34" s="1">
        <f t="shared" si="2"/>
        <v>1.32</v>
      </c>
      <c r="D34" s="1">
        <f t="shared" si="3"/>
        <v>1.7424000000000002</v>
      </c>
      <c r="E34" s="1">
        <f t="shared" si="4"/>
        <v>2.2999680000000002</v>
      </c>
      <c r="F34" s="1">
        <f t="shared" si="5"/>
        <v>3.0359577600000005</v>
      </c>
      <c r="G34" s="1">
        <f t="shared" si="6"/>
        <v>4.0074642432000012</v>
      </c>
      <c r="H34" s="1">
        <v>3.2</v>
      </c>
      <c r="I34" s="8">
        <v>6</v>
      </c>
      <c r="J34" s="8">
        <v>0.80978465363380336</v>
      </c>
      <c r="K34" s="8">
        <v>-1.0810636364988468E-6</v>
      </c>
      <c r="L34" s="8"/>
      <c r="M34" s="8"/>
      <c r="N34" s="8"/>
      <c r="O34" s="8"/>
      <c r="P34" s="8"/>
      <c r="Q34" s="8"/>
    </row>
    <row r="35" spans="1:17" x14ac:dyDescent="0.35">
      <c r="A35" s="1">
        <f t="shared" si="0"/>
        <v>1.33</v>
      </c>
      <c r="B35" s="1">
        <f t="shared" si="1"/>
        <v>0.92609329550346231</v>
      </c>
      <c r="C35" s="1">
        <f t="shared" si="2"/>
        <v>1.33</v>
      </c>
      <c r="D35" s="1">
        <f t="shared" si="3"/>
        <v>1.7689000000000001</v>
      </c>
      <c r="E35" s="1">
        <f t="shared" si="4"/>
        <v>2.3526370000000001</v>
      </c>
      <c r="F35" s="1">
        <f t="shared" si="5"/>
        <v>3.1290072100000006</v>
      </c>
      <c r="G35" s="1">
        <f t="shared" si="6"/>
        <v>4.1615795893000014</v>
      </c>
      <c r="H35" s="1">
        <v>3.3</v>
      </c>
      <c r="I35" s="8">
        <v>7</v>
      </c>
      <c r="J35" s="8">
        <v>0.81451743715577807</v>
      </c>
      <c r="K35" s="8">
        <v>-1.2922512908630779E-6</v>
      </c>
      <c r="L35" s="8"/>
      <c r="M35" s="8"/>
      <c r="N35" s="8"/>
      <c r="O35" s="8"/>
      <c r="P35" s="8"/>
      <c r="Q35" s="8"/>
    </row>
    <row r="36" spans="1:17" x14ac:dyDescent="0.35">
      <c r="A36" s="1">
        <f t="shared" si="0"/>
        <v>1.3399999999999999</v>
      </c>
      <c r="B36" s="1">
        <f t="shared" si="1"/>
        <v>0.92968755793519064</v>
      </c>
      <c r="C36" s="1">
        <f t="shared" si="2"/>
        <v>1.3399999999999999</v>
      </c>
      <c r="D36" s="1">
        <f t="shared" si="3"/>
        <v>1.7955999999999996</v>
      </c>
      <c r="E36" s="1">
        <f t="shared" si="4"/>
        <v>2.4061039999999991</v>
      </c>
      <c r="F36" s="1">
        <f t="shared" si="5"/>
        <v>3.2241793599999986</v>
      </c>
      <c r="G36" s="1">
        <f t="shared" si="6"/>
        <v>4.3204003423999975</v>
      </c>
      <c r="H36" s="1">
        <v>3.4</v>
      </c>
      <c r="I36" s="8">
        <v>8</v>
      </c>
      <c r="J36" s="8">
        <v>0.81920309214844966</v>
      </c>
      <c r="K36" s="8">
        <v>-1.3850575462104331E-6</v>
      </c>
      <c r="L36" s="8"/>
      <c r="M36" s="8"/>
      <c r="N36" s="8"/>
      <c r="O36" s="8"/>
      <c r="P36" s="8"/>
      <c r="Q36" s="8"/>
    </row>
    <row r="37" spans="1:17" x14ac:dyDescent="0.35">
      <c r="A37" s="1">
        <f t="shared" si="0"/>
        <v>1.35</v>
      </c>
      <c r="B37" s="1">
        <f t="shared" si="1"/>
        <v>0.93324752865620386</v>
      </c>
      <c r="C37" s="1">
        <f t="shared" si="2"/>
        <v>1.35</v>
      </c>
      <c r="D37" s="1">
        <f t="shared" si="3"/>
        <v>1.8225000000000002</v>
      </c>
      <c r="E37" s="1">
        <f t="shared" si="4"/>
        <v>2.4603750000000004</v>
      </c>
      <c r="F37" s="1">
        <f t="shared" si="5"/>
        <v>3.321506250000001</v>
      </c>
      <c r="G37" s="1">
        <f t="shared" si="6"/>
        <v>4.4840334375000017</v>
      </c>
      <c r="H37" s="1">
        <v>3.5</v>
      </c>
      <c r="I37" s="8">
        <v>9</v>
      </c>
      <c r="J37" s="8">
        <v>0.82384213620392199</v>
      </c>
      <c r="K37" s="8">
        <v>-1.3827852857195566E-6</v>
      </c>
      <c r="L37" s="8"/>
      <c r="M37" s="8"/>
      <c r="N37" s="8"/>
      <c r="O37" s="8"/>
      <c r="P37" s="8"/>
      <c r="Q37" s="8"/>
    </row>
    <row r="38" spans="1:17" x14ac:dyDescent="0.35">
      <c r="A38" s="1">
        <f t="shared" si="0"/>
        <v>1.3599999999999999</v>
      </c>
      <c r="B38" s="1">
        <f t="shared" si="1"/>
        <v>0.93677360713147451</v>
      </c>
      <c r="C38" s="1">
        <f t="shared" si="2"/>
        <v>1.3599999999999999</v>
      </c>
      <c r="D38" s="1">
        <f t="shared" si="3"/>
        <v>1.8495999999999997</v>
      </c>
      <c r="E38" s="1">
        <f t="shared" si="4"/>
        <v>2.5154559999999995</v>
      </c>
      <c r="F38" s="1">
        <f t="shared" si="5"/>
        <v>3.421020159999999</v>
      </c>
      <c r="G38" s="1">
        <f t="shared" si="6"/>
        <v>4.6525874175999986</v>
      </c>
      <c r="H38" s="1">
        <v>3.6</v>
      </c>
      <c r="I38" s="8">
        <v>10</v>
      </c>
      <c r="J38" s="8">
        <v>0.82843508240924346</v>
      </c>
      <c r="K38" s="8">
        <v>-1.3059884177435421E-6</v>
      </c>
      <c r="L38" s="8"/>
      <c r="M38" s="8"/>
      <c r="N38" s="8"/>
      <c r="O38" s="8"/>
      <c r="P38" s="8"/>
      <c r="Q38" s="8"/>
    </row>
    <row r="39" spans="1:17" x14ac:dyDescent="0.35">
      <c r="A39" s="1">
        <f t="shared" si="0"/>
        <v>1.37</v>
      </c>
      <c r="B39" s="1">
        <f t="shared" si="1"/>
        <v>0.94026618862754485</v>
      </c>
      <c r="C39" s="1">
        <f t="shared" si="2"/>
        <v>1.37</v>
      </c>
      <c r="D39" s="1">
        <f t="shared" si="3"/>
        <v>1.8769000000000002</v>
      </c>
      <c r="E39" s="1">
        <f t="shared" si="4"/>
        <v>2.5713530000000007</v>
      </c>
      <c r="F39" s="1">
        <f t="shared" si="5"/>
        <v>3.522753610000001</v>
      </c>
      <c r="G39" s="1">
        <f t="shared" si="6"/>
        <v>4.8261724457000019</v>
      </c>
      <c r="H39" s="1">
        <v>3.7</v>
      </c>
      <c r="I39" s="8">
        <v>11</v>
      </c>
      <c r="J39" s="8">
        <v>0.83298243936153016</v>
      </c>
      <c r="K39" s="8">
        <v>-1.1726870984274385E-6</v>
      </c>
      <c r="L39" s="8"/>
      <c r="M39" s="8"/>
      <c r="N39" s="8"/>
      <c r="O39" s="8"/>
      <c r="P39" s="8"/>
      <c r="Q39" s="8"/>
    </row>
    <row r="40" spans="1:17" x14ac:dyDescent="0.35">
      <c r="A40" s="1">
        <f t="shared" si="0"/>
        <v>1.38</v>
      </c>
      <c r="B40" s="1">
        <f t="shared" si="1"/>
        <v>0.94372566420587822</v>
      </c>
      <c r="C40" s="1">
        <f t="shared" si="2"/>
        <v>1.38</v>
      </c>
      <c r="D40" s="1">
        <f t="shared" si="3"/>
        <v>1.9043999999999996</v>
      </c>
      <c r="E40" s="1">
        <f t="shared" si="4"/>
        <v>2.6280719999999995</v>
      </c>
      <c r="F40" s="1">
        <f t="shared" si="5"/>
        <v>3.6267393599999989</v>
      </c>
      <c r="G40" s="1">
        <f t="shared" si="6"/>
        <v>5.0049003167999979</v>
      </c>
      <c r="H40" s="1">
        <v>3.8</v>
      </c>
      <c r="I40" s="8">
        <v>12</v>
      </c>
      <c r="J40" s="8">
        <v>0.83748471118308998</v>
      </c>
      <c r="K40" s="8">
        <v>-9.9857146296233879E-7</v>
      </c>
      <c r="L40" s="8"/>
      <c r="M40" s="8"/>
      <c r="N40" s="8"/>
      <c r="O40" s="8"/>
      <c r="P40" s="8"/>
      <c r="Q40" s="8"/>
    </row>
    <row r="41" spans="1:17" x14ac:dyDescent="0.35">
      <c r="A41" s="1">
        <f t="shared" si="0"/>
        <v>1.3900000000000001</v>
      </c>
      <c r="B41" s="1">
        <f t="shared" si="1"/>
        <v>0.94715242071940331</v>
      </c>
      <c r="C41" s="1">
        <f t="shared" si="2"/>
        <v>1.3900000000000001</v>
      </c>
      <c r="D41" s="1">
        <f t="shared" si="3"/>
        <v>1.9321000000000004</v>
      </c>
      <c r="E41" s="1">
        <f t="shared" si="4"/>
        <v>2.6856190000000009</v>
      </c>
      <c r="F41" s="1">
        <f t="shared" si="5"/>
        <v>3.7330104100000012</v>
      </c>
      <c r="G41" s="1">
        <f t="shared" si="6"/>
        <v>5.1888844699000023</v>
      </c>
      <c r="H41" s="1">
        <v>3.9</v>
      </c>
      <c r="I41" s="8">
        <v>13</v>
      </c>
      <c r="J41" s="8">
        <v>0.84194239753654698</v>
      </c>
      <c r="K41" s="8">
        <v>-7.9719428125457625E-7</v>
      </c>
      <c r="L41" s="8"/>
      <c r="M41" s="8"/>
      <c r="N41" s="8"/>
      <c r="O41" s="8"/>
      <c r="P41" s="8"/>
      <c r="Q41" s="8"/>
    </row>
    <row r="42" spans="1:17" x14ac:dyDescent="0.35">
      <c r="A42" s="1">
        <f t="shared" si="0"/>
        <v>1.4</v>
      </c>
      <c r="B42" s="1">
        <f t="shared" si="1"/>
        <v>0.95054684081207508</v>
      </c>
      <c r="C42" s="1">
        <f t="shared" si="2"/>
        <v>1.4</v>
      </c>
      <c r="D42" s="1">
        <f t="shared" si="3"/>
        <v>1.9599999999999997</v>
      </c>
      <c r="E42" s="1">
        <f t="shared" si="4"/>
        <v>2.7439999999999993</v>
      </c>
      <c r="F42" s="1">
        <f t="shared" si="5"/>
        <v>3.8415999999999988</v>
      </c>
      <c r="G42" s="1">
        <f t="shared" si="6"/>
        <v>5.3782399999999981</v>
      </c>
      <c r="H42" s="1">
        <v>4</v>
      </c>
      <c r="I42" s="8">
        <v>14</v>
      </c>
      <c r="J42" s="8">
        <v>0.84635599363996428</v>
      </c>
      <c r="K42" s="8">
        <v>-5.8015294190916222E-7</v>
      </c>
      <c r="L42" s="8"/>
      <c r="M42" s="8"/>
      <c r="N42" s="8"/>
      <c r="O42" s="8"/>
      <c r="P42" s="8"/>
      <c r="Q42" s="8"/>
    </row>
    <row r="43" spans="1:17" x14ac:dyDescent="0.35">
      <c r="A43" s="1">
        <f t="shared" si="0"/>
        <v>1.41</v>
      </c>
      <c r="B43" s="1">
        <f t="shared" si="1"/>
        <v>0.95390930292128839</v>
      </c>
      <c r="C43" s="1">
        <f t="shared" si="2"/>
        <v>1.41</v>
      </c>
      <c r="D43" s="1">
        <f t="shared" si="3"/>
        <v>1.9880999999999998</v>
      </c>
      <c r="E43" s="1">
        <f t="shared" si="4"/>
        <v>2.8032209999999993</v>
      </c>
      <c r="F43" s="1">
        <f t="shared" si="5"/>
        <v>3.952541609999999</v>
      </c>
      <c r="G43" s="1">
        <f t="shared" si="6"/>
        <v>5.5730836700999982</v>
      </c>
      <c r="H43" s="1">
        <v>4.0999999999999996</v>
      </c>
      <c r="I43" s="8">
        <v>15</v>
      </c>
      <c r="J43" s="8">
        <v>0.85072599028196905</v>
      </c>
      <c r="K43" s="8">
        <v>-3.5726116920375972E-7</v>
      </c>
      <c r="L43" s="8"/>
      <c r="M43" s="8"/>
      <c r="N43" s="8"/>
      <c r="O43" s="8"/>
      <c r="P43" s="8"/>
      <c r="Q43" s="8"/>
    </row>
    <row r="44" spans="1:17" x14ac:dyDescent="0.35">
      <c r="A44" s="1">
        <f t="shared" si="0"/>
        <v>1.42</v>
      </c>
      <c r="B44" s="1">
        <f t="shared" si="1"/>
        <v>0.95724018128297994</v>
      </c>
      <c r="C44" s="1">
        <f t="shared" si="2"/>
        <v>1.42</v>
      </c>
      <c r="D44" s="1">
        <f t="shared" si="3"/>
        <v>2.0164</v>
      </c>
      <c r="E44" s="1">
        <f t="shared" si="4"/>
        <v>2.8632879999999998</v>
      </c>
      <c r="F44" s="1">
        <f t="shared" si="5"/>
        <v>4.0658689599999995</v>
      </c>
      <c r="G44" s="1">
        <f t="shared" si="6"/>
        <v>5.7735339231999987</v>
      </c>
      <c r="H44" s="1">
        <v>4.2</v>
      </c>
      <c r="I44" s="8">
        <v>16</v>
      </c>
      <c r="J44" s="8">
        <v>0.85505287383687634</v>
      </c>
      <c r="K44" s="8">
        <v>-1.3671085985489384E-7</v>
      </c>
      <c r="L44" s="8"/>
      <c r="M44" s="8"/>
      <c r="N44" s="8"/>
      <c r="O44" s="8"/>
      <c r="P44" s="8"/>
      <c r="Q44" s="8"/>
    </row>
    <row r="45" spans="1:17" x14ac:dyDescent="0.35">
      <c r="A45" s="1">
        <f t="shared" si="0"/>
        <v>1.43</v>
      </c>
      <c r="B45" s="1">
        <f t="shared" si="1"/>
        <v>0.96053984593926944</v>
      </c>
      <c r="C45" s="1">
        <f t="shared" si="2"/>
        <v>1.43</v>
      </c>
      <c r="D45" s="1">
        <f t="shared" si="3"/>
        <v>2.0448999999999997</v>
      </c>
      <c r="E45" s="1">
        <f t="shared" si="4"/>
        <v>2.9242069999999996</v>
      </c>
      <c r="F45" s="1">
        <f t="shared" si="5"/>
        <v>4.1816160099999991</v>
      </c>
      <c r="G45" s="1">
        <f t="shared" si="6"/>
        <v>5.9797108942999984</v>
      </c>
      <c r="H45" s="1">
        <v>4.3</v>
      </c>
      <c r="I45" s="8">
        <v>17</v>
      </c>
      <c r="J45" s="8">
        <v>0.85933712627981118</v>
      </c>
      <c r="K45" s="8">
        <v>7.4775577396657411E-8</v>
      </c>
      <c r="L45" s="8"/>
      <c r="M45" s="8"/>
      <c r="N45" s="8"/>
      <c r="O45" s="8"/>
      <c r="P45" s="8"/>
      <c r="Q45" s="8"/>
    </row>
    <row r="46" spans="1:17" x14ac:dyDescent="0.35">
      <c r="A46" s="1">
        <f t="shared" si="0"/>
        <v>1.44</v>
      </c>
      <c r="B46" s="1">
        <f t="shared" si="1"/>
        <v>0.96380866274848864</v>
      </c>
      <c r="C46" s="1">
        <f t="shared" si="2"/>
        <v>1.44</v>
      </c>
      <c r="D46" s="1">
        <f t="shared" si="3"/>
        <v>2.0735999999999999</v>
      </c>
      <c r="E46" s="1">
        <f t="shared" si="4"/>
        <v>2.9859839999999997</v>
      </c>
      <c r="F46" s="1">
        <f t="shared" si="5"/>
        <v>4.2998169599999994</v>
      </c>
      <c r="G46" s="1">
        <f t="shared" si="6"/>
        <v>6.1917364223999991</v>
      </c>
      <c r="H46" s="1">
        <v>4.4000000000000004</v>
      </c>
      <c r="I46" s="8">
        <v>18</v>
      </c>
      <c r="J46" s="8">
        <v>0.86357922520183505</v>
      </c>
      <c r="K46" s="8">
        <v>2.718020001291066E-7</v>
      </c>
      <c r="L46" s="8"/>
      <c r="M46" s="8"/>
      <c r="N46" s="8"/>
      <c r="O46" s="8"/>
      <c r="P46" s="8"/>
      <c r="Q46" s="8"/>
    </row>
    <row r="47" spans="1:17" x14ac:dyDescent="0.35">
      <c r="A47" s="1">
        <f t="shared" si="0"/>
        <v>1.45</v>
      </c>
      <c r="B47" s="1">
        <f t="shared" si="1"/>
        <v>0.96704699339746025</v>
      </c>
      <c r="C47" s="1">
        <f t="shared" si="2"/>
        <v>1.45</v>
      </c>
      <c r="D47" s="1">
        <f t="shared" si="3"/>
        <v>2.1025</v>
      </c>
      <c r="E47" s="1">
        <f t="shared" si="4"/>
        <v>3.0486249999999999</v>
      </c>
      <c r="F47" s="1">
        <f t="shared" si="5"/>
        <v>4.4205062499999999</v>
      </c>
      <c r="G47" s="1">
        <f t="shared" si="6"/>
        <v>6.4097340624999992</v>
      </c>
      <c r="H47" s="1">
        <v>4.5</v>
      </c>
      <c r="I47" s="8">
        <v>19</v>
      </c>
      <c r="J47" s="8">
        <v>0.86777964382506734</v>
      </c>
      <c r="K47" s="8">
        <v>4.5016407157483229E-7</v>
      </c>
      <c r="L47" s="8"/>
      <c r="M47" s="8"/>
      <c r="N47" s="8"/>
      <c r="O47" s="8"/>
      <c r="P47" s="8"/>
      <c r="Q47" s="8"/>
    </row>
    <row r="48" spans="1:17" x14ac:dyDescent="0.35">
      <c r="A48" s="1">
        <f t="shared" si="0"/>
        <v>1.46</v>
      </c>
      <c r="B48" s="1">
        <f t="shared" si="1"/>
        <v>0.970255195415889</v>
      </c>
      <c r="C48" s="1">
        <f t="shared" si="2"/>
        <v>1.46</v>
      </c>
      <c r="D48" s="1">
        <f t="shared" si="3"/>
        <v>2.1315999999999997</v>
      </c>
      <c r="E48" s="1">
        <f t="shared" si="4"/>
        <v>3.1121359999999996</v>
      </c>
      <c r="F48" s="1">
        <f t="shared" si="5"/>
        <v>4.5437185599999985</v>
      </c>
      <c r="G48" s="1">
        <f t="shared" si="6"/>
        <v>6.6338290975999978</v>
      </c>
      <c r="H48" s="1">
        <v>4.5999999999999996</v>
      </c>
      <c r="I48" s="8">
        <v>20</v>
      </c>
      <c r="J48" s="8">
        <v>0.87193885101781143</v>
      </c>
      <c r="K48" s="8">
        <v>6.0672319679433429E-7</v>
      </c>
      <c r="L48" s="8"/>
      <c r="M48" s="8"/>
      <c r="N48" s="8"/>
      <c r="O48" s="8"/>
      <c r="P48" s="8"/>
      <c r="Q48" s="8"/>
    </row>
    <row r="49" spans="1:17" x14ac:dyDescent="0.35">
      <c r="A49" s="1">
        <f t="shared" si="0"/>
        <v>1.47</v>
      </c>
      <c r="B49" s="1">
        <f t="shared" si="1"/>
        <v>0.97343362219273777</v>
      </c>
      <c r="C49" s="1">
        <f t="shared" si="2"/>
        <v>1.47</v>
      </c>
      <c r="D49" s="1">
        <f t="shared" si="3"/>
        <v>2.1608999999999998</v>
      </c>
      <c r="E49" s="1">
        <f t="shared" si="4"/>
        <v>3.1765229999999995</v>
      </c>
      <c r="F49" s="1">
        <f t="shared" si="5"/>
        <v>4.6694888099999989</v>
      </c>
      <c r="G49" s="1">
        <f t="shared" si="6"/>
        <v>6.8641485506999986</v>
      </c>
      <c r="H49" s="1">
        <v>4.7</v>
      </c>
      <c r="I49" s="8">
        <v>21</v>
      </c>
      <c r="J49" s="8">
        <v>0.87605731130967734</v>
      </c>
      <c r="K49" s="8">
        <v>7.3928851607174551E-7</v>
      </c>
      <c r="L49" s="8"/>
      <c r="M49" s="8"/>
      <c r="N49" s="8"/>
      <c r="O49" s="8"/>
      <c r="P49" s="8"/>
      <c r="Q49" s="8"/>
    </row>
    <row r="50" spans="1:17" x14ac:dyDescent="0.35">
      <c r="A50" s="1">
        <f t="shared" si="0"/>
        <v>1.48</v>
      </c>
      <c r="B50" s="1">
        <f t="shared" si="1"/>
        <v>0.97658262299446275</v>
      </c>
      <c r="C50" s="1">
        <f t="shared" si="2"/>
        <v>1.48</v>
      </c>
      <c r="D50" s="1">
        <f t="shared" si="3"/>
        <v>2.1903999999999999</v>
      </c>
      <c r="E50" s="1">
        <f t="shared" si="4"/>
        <v>3.2417919999999998</v>
      </c>
      <c r="F50" s="1">
        <f t="shared" si="5"/>
        <v>4.7978521599999997</v>
      </c>
      <c r="G50" s="1">
        <f t="shared" si="6"/>
        <v>7.1008211967999992</v>
      </c>
      <c r="H50" s="1">
        <v>4.8</v>
      </c>
      <c r="I50" s="8">
        <v>22</v>
      </c>
      <c r="J50" s="8">
        <v>0.88013548490670479</v>
      </c>
      <c r="K50" s="8">
        <v>8.4650661524854343E-7</v>
      </c>
      <c r="L50" s="8"/>
      <c r="M50" s="8"/>
      <c r="N50" s="8"/>
      <c r="O50" s="8"/>
      <c r="P50" s="8"/>
      <c r="Q50" s="8"/>
    </row>
    <row r="51" spans="1:17" x14ac:dyDescent="0.35">
      <c r="A51" s="1">
        <f t="shared" si="0"/>
        <v>1.49</v>
      </c>
      <c r="B51" s="1">
        <f t="shared" si="1"/>
        <v>0.9797025429849916</v>
      </c>
      <c r="C51" s="1">
        <f t="shared" si="2"/>
        <v>1.49</v>
      </c>
      <c r="D51" s="1">
        <f t="shared" si="3"/>
        <v>2.2201</v>
      </c>
      <c r="E51" s="1">
        <f t="shared" si="4"/>
        <v>3.3079489999999998</v>
      </c>
      <c r="F51" s="1">
        <f t="shared" si="5"/>
        <v>4.9288440099999997</v>
      </c>
      <c r="G51" s="1">
        <f t="shared" si="6"/>
        <v>7.3439775748999994</v>
      </c>
      <c r="H51" s="1">
        <v>4.9000000000000004</v>
      </c>
      <c r="I51" s="8">
        <v>23</v>
      </c>
      <c r="J51" s="8">
        <v>0.88417382770648911</v>
      </c>
      <c r="K51" s="8">
        <v>9.2775862192695513E-7</v>
      </c>
      <c r="L51" s="8"/>
      <c r="M51" s="8"/>
      <c r="N51" s="8"/>
      <c r="O51" s="8"/>
      <c r="P51" s="8"/>
      <c r="Q51" s="8"/>
    </row>
    <row r="52" spans="1:17" x14ac:dyDescent="0.35">
      <c r="A52" s="1">
        <f t="shared" si="0"/>
        <v>1.5</v>
      </c>
      <c r="B52" s="1">
        <f t="shared" si="1"/>
        <v>0.98279372324732905</v>
      </c>
      <c r="C52" s="1">
        <f t="shared" si="2"/>
        <v>1.5</v>
      </c>
      <c r="D52" s="1">
        <f t="shared" si="3"/>
        <v>2.25</v>
      </c>
      <c r="E52" s="1">
        <f t="shared" si="4"/>
        <v>3.375</v>
      </c>
      <c r="F52" s="1">
        <f t="shared" si="5"/>
        <v>5.0625</v>
      </c>
      <c r="G52" s="1">
        <f t="shared" si="6"/>
        <v>7.59375</v>
      </c>
      <c r="H52" s="1">
        <v>5</v>
      </c>
      <c r="I52" s="8">
        <v>24</v>
      </c>
      <c r="J52" s="8">
        <v>0.88817279131330373</v>
      </c>
      <c r="K52" s="8">
        <v>9.8306437590345297E-7</v>
      </c>
      <c r="L52" s="8"/>
      <c r="M52" s="8"/>
      <c r="N52" s="8"/>
      <c r="O52" s="8"/>
      <c r="P52" s="8"/>
      <c r="Q52" s="8"/>
    </row>
    <row r="53" spans="1:17" x14ac:dyDescent="0.35">
      <c r="A53" s="1">
        <f t="shared" si="0"/>
        <v>1.51</v>
      </c>
      <c r="B53" s="1">
        <f t="shared" si="1"/>
        <v>0.98585650080668363</v>
      </c>
      <c r="C53" s="1">
        <f t="shared" si="2"/>
        <v>1.51</v>
      </c>
      <c r="D53" s="1">
        <f t="shared" si="3"/>
        <v>2.2801</v>
      </c>
      <c r="E53" s="1">
        <f t="shared" si="4"/>
        <v>3.4429509999999999</v>
      </c>
      <c r="F53" s="1">
        <f t="shared" si="5"/>
        <v>5.1988560100000001</v>
      </c>
      <c r="G53" s="1">
        <f t="shared" si="6"/>
        <v>7.8502725751</v>
      </c>
      <c r="H53" s="1">
        <v>5.0999999999999996</v>
      </c>
      <c r="I53" s="8">
        <v>25</v>
      </c>
      <c r="J53" s="8">
        <v>0.89213282305322461</v>
      </c>
      <c r="K53" s="8">
        <v>1.012993359306158E-6</v>
      </c>
      <c r="L53" s="8"/>
      <c r="M53" s="8"/>
      <c r="N53" s="8"/>
      <c r="O53" s="8"/>
      <c r="P53" s="8"/>
      <c r="Q53" s="8"/>
    </row>
    <row r="54" spans="1:17" x14ac:dyDescent="0.35">
      <c r="A54" s="1">
        <f t="shared" si="0"/>
        <v>1.52</v>
      </c>
      <c r="B54" s="1">
        <f t="shared" si="1"/>
        <v>0.98889120865501112</v>
      </c>
      <c r="C54" s="1">
        <f t="shared" si="2"/>
        <v>1.52</v>
      </c>
      <c r="D54" s="1">
        <f t="shared" si="3"/>
        <v>2.3104</v>
      </c>
      <c r="E54" s="1">
        <f t="shared" si="4"/>
        <v>3.5118080000000003</v>
      </c>
      <c r="F54" s="1">
        <f t="shared" si="5"/>
        <v>5.3379481599999998</v>
      </c>
      <c r="G54" s="1">
        <f t="shared" si="6"/>
        <v>8.1136812032000005</v>
      </c>
      <c r="H54" s="1">
        <v>5.2</v>
      </c>
      <c r="I54" s="8">
        <v>26</v>
      </c>
      <c r="J54" s="8">
        <v>0.89605436598925348</v>
      </c>
      <c r="K54" s="8">
        <v>1.0185820904506926E-6</v>
      </c>
      <c r="L54" s="8"/>
      <c r="M54" s="8"/>
      <c r="N54" s="8"/>
      <c r="O54" s="8"/>
      <c r="P54" s="8"/>
      <c r="Q54" s="8"/>
    </row>
    <row r="55" spans="1:17" x14ac:dyDescent="0.35">
      <c r="A55" s="1">
        <f t="shared" si="0"/>
        <v>1.53</v>
      </c>
      <c r="B55" s="1">
        <f t="shared" si="1"/>
        <v>0.99189817577687711</v>
      </c>
      <c r="C55" s="1">
        <f t="shared" si="2"/>
        <v>1.53</v>
      </c>
      <c r="D55" s="1">
        <f t="shared" si="3"/>
        <v>2.3409</v>
      </c>
      <c r="E55" s="1">
        <f t="shared" si="4"/>
        <v>3.5815770000000002</v>
      </c>
      <c r="F55" s="1">
        <f t="shared" si="5"/>
        <v>5.4798128100000003</v>
      </c>
      <c r="G55" s="1">
        <f t="shared" si="6"/>
        <v>8.3841135993000009</v>
      </c>
      <c r="H55" s="1">
        <v>5.3</v>
      </c>
      <c r="I55" s="8">
        <v>27</v>
      </c>
      <c r="J55" s="8">
        <v>0.89993785893644251</v>
      </c>
      <c r="K55" s="8">
        <v>1.001257687094359E-6</v>
      </c>
      <c r="L55" s="8"/>
      <c r="M55" s="8"/>
      <c r="N55" s="8"/>
      <c r="O55" s="8"/>
      <c r="P55" s="8"/>
      <c r="Q55" s="8"/>
    </row>
    <row r="56" spans="1:17" x14ac:dyDescent="0.35">
      <c r="A56" s="1">
        <f t="shared" si="0"/>
        <v>1.54</v>
      </c>
      <c r="B56" s="1">
        <f t="shared" si="1"/>
        <v>0.99487772717654355</v>
      </c>
      <c r="C56" s="1">
        <f t="shared" si="2"/>
        <v>1.54</v>
      </c>
      <c r="D56" s="1">
        <f t="shared" si="3"/>
        <v>2.3715999999999999</v>
      </c>
      <c r="E56" s="1">
        <f t="shared" si="4"/>
        <v>3.6522640000000002</v>
      </c>
      <c r="F56" s="1">
        <f t="shared" si="5"/>
        <v>5.6244865599999994</v>
      </c>
      <c r="G56" s="1">
        <f t="shared" si="6"/>
        <v>8.6617093023999985</v>
      </c>
      <c r="H56" s="1">
        <v>5.4</v>
      </c>
      <c r="I56" s="8">
        <v>28</v>
      </c>
      <c r="J56" s="8">
        <v>0.9037837364770176</v>
      </c>
      <c r="K56" s="8">
        <v>9.6276732275413224E-7</v>
      </c>
      <c r="L56" s="8"/>
      <c r="M56" s="8"/>
      <c r="N56" s="8"/>
      <c r="O56" s="8"/>
      <c r="P56" s="8"/>
      <c r="Q56" s="8"/>
    </row>
    <row r="57" spans="1:17" x14ac:dyDescent="0.35">
      <c r="A57" s="1">
        <f t="shared" si="0"/>
        <v>1.55</v>
      </c>
      <c r="B57" s="1">
        <f t="shared" si="1"/>
        <v>0.99783018390619049</v>
      </c>
      <c r="C57" s="1">
        <f t="shared" si="2"/>
        <v>1.55</v>
      </c>
      <c r="D57" s="1">
        <f t="shared" si="3"/>
        <v>2.4025000000000003</v>
      </c>
      <c r="E57" s="1">
        <f t="shared" si="4"/>
        <v>3.7238750000000005</v>
      </c>
      <c r="F57" s="1">
        <f t="shared" si="5"/>
        <v>5.7720062500000013</v>
      </c>
      <c r="G57" s="1">
        <f t="shared" si="6"/>
        <v>8.9466096875000023</v>
      </c>
      <c r="H57" s="1">
        <v>5.5</v>
      </c>
      <c r="I57" s="8">
        <v>29</v>
      </c>
      <c r="J57" s="8">
        <v>0.90759242897550318</v>
      </c>
      <c r="K57" s="8">
        <v>9.0511330019804603E-7</v>
      </c>
      <c r="L57" s="8"/>
      <c r="M57" s="8"/>
      <c r="N57" s="8"/>
      <c r="O57" s="8"/>
      <c r="P57" s="8"/>
      <c r="Q57" s="8"/>
    </row>
    <row r="58" spans="1:17" x14ac:dyDescent="0.35">
      <c r="A58" s="1">
        <f t="shared" si="0"/>
        <v>1.56</v>
      </c>
      <c r="B58" s="1">
        <f t="shared" si="1"/>
        <v>1.0007558630951863</v>
      </c>
      <c r="C58" s="1">
        <f t="shared" si="2"/>
        <v>1.56</v>
      </c>
      <c r="D58" s="1">
        <f t="shared" si="3"/>
        <v>2.4336000000000002</v>
      </c>
      <c r="E58" s="1">
        <f t="shared" si="4"/>
        <v>3.7964160000000002</v>
      </c>
      <c r="F58" s="1">
        <f t="shared" si="5"/>
        <v>5.9224089600000012</v>
      </c>
      <c r="G58" s="1">
        <f t="shared" si="6"/>
        <v>9.2389579776000019</v>
      </c>
      <c r="H58" s="1">
        <v>5.6</v>
      </c>
      <c r="I58" s="8">
        <v>30</v>
      </c>
      <c r="J58" s="8">
        <v>0.91136436259384412</v>
      </c>
      <c r="K58" s="8">
        <v>8.3049348342800755E-7</v>
      </c>
      <c r="L58" s="8"/>
      <c r="M58" s="8"/>
      <c r="N58" s="8"/>
      <c r="O58" s="8"/>
      <c r="P58" s="8"/>
      <c r="Q58" s="8"/>
    </row>
    <row r="59" spans="1:17" x14ac:dyDescent="0.35">
      <c r="A59" s="1">
        <f t="shared" si="0"/>
        <v>1.57</v>
      </c>
      <c r="B59" s="1">
        <f t="shared" si="1"/>
        <v>1.0036550779803273</v>
      </c>
      <c r="C59" s="1">
        <f t="shared" si="2"/>
        <v>1.57</v>
      </c>
      <c r="D59" s="1">
        <f t="shared" si="3"/>
        <v>2.4649000000000001</v>
      </c>
      <c r="E59" s="1">
        <f t="shared" si="4"/>
        <v>3.8698930000000002</v>
      </c>
      <c r="F59" s="1">
        <f t="shared" si="5"/>
        <v>6.0757320100000003</v>
      </c>
      <c r="G59" s="1">
        <f t="shared" si="6"/>
        <v>9.5388992557000005</v>
      </c>
      <c r="H59" s="1">
        <v>5.7</v>
      </c>
      <c r="I59" s="8">
        <v>31</v>
      </c>
      <c r="J59" s="8">
        <v>0.91509995930653243</v>
      </c>
      <c r="K59" s="8">
        <v>7.4124682802878539E-7</v>
      </c>
      <c r="L59" s="8"/>
      <c r="M59" s="8"/>
      <c r="N59" s="8"/>
      <c r="O59" s="8"/>
      <c r="P59" s="8"/>
      <c r="Q59" s="8"/>
    </row>
    <row r="60" spans="1:17" x14ac:dyDescent="0.35">
      <c r="A60" s="1">
        <f t="shared" si="0"/>
        <v>1.58</v>
      </c>
      <c r="B60" s="1">
        <f t="shared" si="1"/>
        <v>1.0065281379369648</v>
      </c>
      <c r="C60" s="1">
        <f t="shared" si="2"/>
        <v>1.58</v>
      </c>
      <c r="D60" s="1">
        <f t="shared" si="3"/>
        <v>2.4964000000000004</v>
      </c>
      <c r="E60" s="1">
        <f t="shared" si="4"/>
        <v>3.9443120000000009</v>
      </c>
      <c r="F60" s="1">
        <f t="shared" si="5"/>
        <v>6.2320129600000023</v>
      </c>
      <c r="G60" s="1">
        <f t="shared" si="6"/>
        <v>9.8465804768000034</v>
      </c>
      <c r="H60" s="1">
        <v>5.8</v>
      </c>
      <c r="I60" s="8">
        <v>32</v>
      </c>
      <c r="J60" s="8">
        <v>0.91879963691572808</v>
      </c>
      <c r="K60" s="8">
        <v>6.3980377329464488E-7</v>
      </c>
      <c r="L60" s="8"/>
      <c r="M60" s="8"/>
      <c r="N60" s="8"/>
      <c r="O60" s="8"/>
      <c r="P60" s="8"/>
      <c r="Q60" s="8"/>
    </row>
    <row r="61" spans="1:17" x14ac:dyDescent="0.35">
      <c r="A61" s="1">
        <f t="shared" si="0"/>
        <v>1.59</v>
      </c>
      <c r="B61" s="1">
        <f t="shared" si="1"/>
        <v>1.0093753485109522</v>
      </c>
      <c r="C61" s="1">
        <f t="shared" si="2"/>
        <v>1.59</v>
      </c>
      <c r="D61" s="1">
        <f t="shared" si="3"/>
        <v>2.5281000000000002</v>
      </c>
      <c r="E61" s="1">
        <f t="shared" si="4"/>
        <v>4.0196790000000009</v>
      </c>
      <c r="F61" s="1">
        <f t="shared" si="5"/>
        <v>6.3912896100000012</v>
      </c>
      <c r="G61" s="1">
        <f t="shared" si="6"/>
        <v>10.162150479900003</v>
      </c>
      <c r="H61" s="1">
        <v>5.9</v>
      </c>
      <c r="I61" s="8">
        <v>33</v>
      </c>
      <c r="J61" s="8">
        <v>0.92246380906638548</v>
      </c>
      <c r="K61" s="8">
        <v>5.2864125044127519E-7</v>
      </c>
      <c r="L61" s="8"/>
      <c r="M61" s="8"/>
      <c r="N61" s="8"/>
      <c r="O61" s="8"/>
      <c r="P61" s="8"/>
      <c r="Q61" s="8"/>
    </row>
    <row r="62" spans="1:17" x14ac:dyDescent="0.35">
      <c r="A62" s="1">
        <f t="shared" si="0"/>
        <v>1.6</v>
      </c>
      <c r="B62" s="1">
        <f t="shared" si="1"/>
        <v>1.0121970114513341</v>
      </c>
      <c r="C62" s="1">
        <f t="shared" si="2"/>
        <v>1.6</v>
      </c>
      <c r="D62" s="1">
        <f t="shared" si="3"/>
        <v>2.5600000000000005</v>
      </c>
      <c r="E62" s="1">
        <f t="shared" si="4"/>
        <v>4.096000000000001</v>
      </c>
      <c r="F62" s="1">
        <f t="shared" si="5"/>
        <v>6.553600000000003</v>
      </c>
      <c r="G62" s="1">
        <f t="shared" si="6"/>
        <v>10.485760000000006</v>
      </c>
      <c r="H62" s="1">
        <v>6</v>
      </c>
      <c r="I62" s="8">
        <v>34</v>
      </c>
      <c r="J62" s="8">
        <v>0.92609288526137601</v>
      </c>
      <c r="K62" s="8">
        <v>4.1024208630169312E-7</v>
      </c>
      <c r="L62" s="8"/>
      <c r="M62" s="8"/>
      <c r="N62" s="8"/>
      <c r="O62" s="8"/>
      <c r="P62" s="8"/>
      <c r="Q62" s="8"/>
    </row>
    <row r="63" spans="1:17" x14ac:dyDescent="0.35">
      <c r="A63" s="1">
        <f t="shared" si="0"/>
        <v>1.6099999999999999</v>
      </c>
      <c r="B63" s="1">
        <f t="shared" si="1"/>
        <v>1.0149934247437173</v>
      </c>
      <c r="C63" s="1">
        <f t="shared" si="2"/>
        <v>1.6099999999999999</v>
      </c>
      <c r="D63" s="1">
        <f t="shared" si="3"/>
        <v>2.5920999999999994</v>
      </c>
      <c r="E63" s="1">
        <f t="shared" si="4"/>
        <v>4.1732809999999985</v>
      </c>
      <c r="F63" s="1">
        <f t="shared" si="5"/>
        <v>6.7189824099999971</v>
      </c>
      <c r="G63" s="1">
        <f t="shared" si="6"/>
        <v>10.817561680099994</v>
      </c>
      <c r="H63" s="1">
        <v>6.1</v>
      </c>
      <c r="I63" s="8">
        <v>35</v>
      </c>
      <c r="J63" s="8">
        <v>0.92968727087661174</v>
      </c>
      <c r="K63" s="8">
        <v>2.8705857890720665E-7</v>
      </c>
      <c r="L63" s="8"/>
      <c r="M63" s="8"/>
      <c r="N63" s="8"/>
      <c r="O63" s="8"/>
      <c r="P63" s="8"/>
      <c r="Q63" s="8"/>
    </row>
    <row r="64" spans="1:17" x14ac:dyDescent="0.35">
      <c r="A64" s="1">
        <f t="shared" si="0"/>
        <v>1.62</v>
      </c>
      <c r="B64" s="1">
        <f t="shared" si="1"/>
        <v>1.017764882644256</v>
      </c>
      <c r="C64" s="1">
        <f t="shared" si="2"/>
        <v>1.62</v>
      </c>
      <c r="D64" s="1">
        <f t="shared" si="3"/>
        <v>2.6244000000000005</v>
      </c>
      <c r="E64" s="1">
        <f t="shared" si="4"/>
        <v>4.2515280000000013</v>
      </c>
      <c r="F64" s="1">
        <f t="shared" si="5"/>
        <v>6.8874753600000025</v>
      </c>
      <c r="G64" s="1">
        <f t="shared" si="6"/>
        <v>11.157710083200005</v>
      </c>
      <c r="H64" s="1">
        <v>6.2</v>
      </c>
      <c r="I64" s="8">
        <v>36</v>
      </c>
      <c r="J64" s="8">
        <v>0.93324736717617007</v>
      </c>
      <c r="K64" s="8">
        <v>1.6148003378901876E-7</v>
      </c>
      <c r="L64" s="8"/>
      <c r="M64" s="8"/>
      <c r="N64" s="8"/>
      <c r="O64" s="8"/>
      <c r="P64" s="8"/>
      <c r="Q64" s="8"/>
    </row>
    <row r="65" spans="1:17" x14ac:dyDescent="0.35">
      <c r="A65" s="1">
        <f t="shared" si="0"/>
        <v>1.63</v>
      </c>
      <c r="B65" s="1">
        <f t="shared" si="1"/>
        <v>1.0205116757141932</v>
      </c>
      <c r="C65" s="1">
        <f t="shared" si="2"/>
        <v>1.63</v>
      </c>
      <c r="D65" s="1">
        <f t="shared" si="3"/>
        <v>2.6568999999999998</v>
      </c>
      <c r="E65" s="1">
        <f t="shared" si="4"/>
        <v>4.3307469999999997</v>
      </c>
      <c r="F65" s="1">
        <f t="shared" si="5"/>
        <v>7.0591176099999986</v>
      </c>
      <c r="G65" s="1">
        <f t="shared" si="6"/>
        <v>11.506361704299996</v>
      </c>
      <c r="H65" s="1">
        <v>6.3</v>
      </c>
      <c r="I65" s="8">
        <v>37</v>
      </c>
      <c r="J65" s="8">
        <v>0.9367735713274179</v>
      </c>
      <c r="K65" s="8">
        <v>3.5804056608412793E-8</v>
      </c>
      <c r="L65" s="8"/>
      <c r="M65" s="8"/>
      <c r="N65" s="8"/>
      <c r="O65" s="8"/>
      <c r="P65" s="8"/>
      <c r="Q65" s="8"/>
    </row>
    <row r="66" spans="1:17" x14ac:dyDescent="0.35">
      <c r="A66" s="1">
        <f t="shared" si="0"/>
        <v>1.6400000000000001</v>
      </c>
      <c r="B66" s="1">
        <f t="shared" si="1"/>
        <v>1.0232340908548991</v>
      </c>
      <c r="C66" s="1">
        <f t="shared" si="2"/>
        <v>1.6400000000000001</v>
      </c>
      <c r="D66" s="1">
        <f t="shared" si="3"/>
        <v>2.6896000000000004</v>
      </c>
      <c r="E66" s="1">
        <f t="shared" si="4"/>
        <v>4.4109440000000006</v>
      </c>
      <c r="F66" s="1">
        <f t="shared" si="5"/>
        <v>7.2339481600000024</v>
      </c>
      <c r="G66" s="1">
        <f t="shared" si="6"/>
        <v>11.863674982400005</v>
      </c>
      <c r="H66" s="1">
        <v>6.4</v>
      </c>
      <c r="I66" s="8">
        <v>38</v>
      </c>
      <c r="J66" s="8">
        <v>0.94026627641613358</v>
      </c>
      <c r="K66" s="8">
        <v>-8.7788588731818606E-8</v>
      </c>
      <c r="L66" s="8"/>
      <c r="M66" s="8"/>
      <c r="N66" s="8"/>
      <c r="O66" s="8"/>
      <c r="P66" s="8"/>
      <c r="Q66" s="8"/>
    </row>
    <row r="67" spans="1:17" x14ac:dyDescent="0.35">
      <c r="A67" s="1">
        <f t="shared" ref="A67:A102" si="7">(H67-MIN($H$2:$H$102))/(MAX($H$2:$H$102)-MIN($H$2:$H$102))+1</f>
        <v>1.65</v>
      </c>
      <c r="B67" s="1">
        <f t="shared" ref="B67:B102" si="8">ATAN(A67)</f>
        <v>1.025932411343353</v>
      </c>
      <c r="C67" s="1">
        <f t="shared" ref="C67:C102" si="9">A67</f>
        <v>1.65</v>
      </c>
      <c r="D67" s="1">
        <f t="shared" ref="D67:D102" si="10">A67^2</f>
        <v>2.7224999999999997</v>
      </c>
      <c r="E67" s="1">
        <f t="shared" ref="E67:E102" si="11">A67^3</f>
        <v>4.4921249999999997</v>
      </c>
      <c r="F67" s="1">
        <f t="shared" ref="F67:F102" si="12">A67^4</f>
        <v>7.4120062499999984</v>
      </c>
      <c r="G67" s="1">
        <f t="shared" ref="G67:G102" si="13">A67^5</f>
        <v>12.229810312499996</v>
      </c>
      <c r="H67" s="1">
        <v>6.5</v>
      </c>
      <c r="I67" s="8">
        <v>39</v>
      </c>
      <c r="J67" s="8">
        <v>0.94372587146163289</v>
      </c>
      <c r="K67" s="8">
        <v>-2.0725575466951085E-7</v>
      </c>
      <c r="L67" s="8"/>
      <c r="M67" s="8"/>
      <c r="N67" s="8"/>
      <c r="O67" s="8"/>
      <c r="P67" s="8"/>
      <c r="Q67" s="8"/>
    </row>
    <row r="68" spans="1:17" x14ac:dyDescent="0.35">
      <c r="A68" s="1">
        <f t="shared" si="7"/>
        <v>1.66</v>
      </c>
      <c r="B68" s="1">
        <f t="shared" si="8"/>
        <v>1.0286069168680179</v>
      </c>
      <c r="C68" s="1">
        <f t="shared" si="9"/>
        <v>1.66</v>
      </c>
      <c r="D68" s="1">
        <f t="shared" si="10"/>
        <v>2.7555999999999998</v>
      </c>
      <c r="E68" s="1">
        <f t="shared" si="11"/>
        <v>4.5742959999999995</v>
      </c>
      <c r="F68" s="1">
        <f t="shared" si="12"/>
        <v>7.5933313599999988</v>
      </c>
      <c r="G68" s="1">
        <f t="shared" si="13"/>
        <v>12.604930057599997</v>
      </c>
      <c r="H68" s="1">
        <v>6.6</v>
      </c>
      <c r="I68" s="8">
        <v>40</v>
      </c>
      <c r="J68" s="8">
        <v>0.94715274143189232</v>
      </c>
      <c r="K68" s="8">
        <v>-3.20712489010333E-7</v>
      </c>
      <c r="L68" s="8"/>
      <c r="M68" s="8"/>
      <c r="N68" s="8"/>
      <c r="O68" s="8"/>
      <c r="P68" s="8"/>
      <c r="Q68" s="8"/>
    </row>
    <row r="69" spans="1:17" x14ac:dyDescent="0.35">
      <c r="A69" s="1">
        <f t="shared" si="7"/>
        <v>1.67</v>
      </c>
      <c r="B69" s="1">
        <f t="shared" si="8"/>
        <v>1.0312578835650579</v>
      </c>
      <c r="C69" s="1">
        <f t="shared" si="9"/>
        <v>1.67</v>
      </c>
      <c r="D69" s="1">
        <f t="shared" si="10"/>
        <v>2.7888999999999999</v>
      </c>
      <c r="E69" s="1">
        <f t="shared" si="11"/>
        <v>4.6574629999999999</v>
      </c>
      <c r="F69" s="1">
        <f t="shared" si="12"/>
        <v>7.7779632099999993</v>
      </c>
      <c r="G69" s="1">
        <f t="shared" si="13"/>
        <v>12.989198560699998</v>
      </c>
      <c r="H69" s="1">
        <v>6.7</v>
      </c>
      <c r="I69" s="8">
        <v>41</v>
      </c>
      <c r="J69" s="8">
        <v>0.95054726725867233</v>
      </c>
      <c r="K69" s="8">
        <v>-4.2644659725699086E-7</v>
      </c>
      <c r="L69" s="8"/>
      <c r="M69" s="8"/>
      <c r="N69" s="8"/>
      <c r="O69" s="8"/>
      <c r="P69" s="8"/>
      <c r="Q69" s="8"/>
    </row>
    <row r="70" spans="1:17" x14ac:dyDescent="0.35">
      <c r="A70" s="1">
        <f t="shared" si="7"/>
        <v>1.68</v>
      </c>
      <c r="B70" s="1">
        <f t="shared" si="8"/>
        <v>1.0338855840548511</v>
      </c>
      <c r="C70" s="1">
        <f t="shared" si="9"/>
        <v>1.68</v>
      </c>
      <c r="D70" s="1">
        <f t="shared" si="10"/>
        <v>2.8223999999999996</v>
      </c>
      <c r="E70" s="1">
        <f t="shared" si="11"/>
        <v>4.7416319999999992</v>
      </c>
      <c r="F70" s="1">
        <f t="shared" si="12"/>
        <v>7.965941759999998</v>
      </c>
      <c r="G70" s="1">
        <f t="shared" si="13"/>
        <v>13.382782156799996</v>
      </c>
      <c r="H70" s="1">
        <v>6.8</v>
      </c>
      <c r="I70" s="8">
        <v>42</v>
      </c>
      <c r="J70" s="8">
        <v>0.95390982585264172</v>
      </c>
      <c r="K70" s="8">
        <v>-5.2293135333059126E-7</v>
      </c>
      <c r="L70" s="8"/>
      <c r="M70" s="8"/>
      <c r="N70" s="8"/>
      <c r="O70" s="8"/>
      <c r="P70" s="8"/>
      <c r="Q70" s="8"/>
    </row>
    <row r="71" spans="1:17" x14ac:dyDescent="0.35">
      <c r="A71" s="1">
        <f t="shared" si="7"/>
        <v>1.69</v>
      </c>
      <c r="B71" s="1">
        <f t="shared" si="8"/>
        <v>1.0364902874787563</v>
      </c>
      <c r="C71" s="1">
        <f t="shared" si="9"/>
        <v>1.69</v>
      </c>
      <c r="D71" s="1">
        <f t="shared" si="10"/>
        <v>2.8560999999999996</v>
      </c>
      <c r="E71" s="1">
        <f t="shared" si="11"/>
        <v>4.826808999999999</v>
      </c>
      <c r="F71" s="1">
        <f t="shared" si="12"/>
        <v>8.1573072099999973</v>
      </c>
      <c r="G71" s="1">
        <f t="shared" si="13"/>
        <v>13.785849184899995</v>
      </c>
      <c r="H71" s="1">
        <v>6.9</v>
      </c>
      <c r="I71" s="8">
        <v>43</v>
      </c>
      <c r="J71" s="8">
        <v>0.95724079011850138</v>
      </c>
      <c r="K71" s="8">
        <v>-6.0883552144286313E-7</v>
      </c>
      <c r="L71" s="8"/>
      <c r="M71" s="8"/>
      <c r="N71" s="8"/>
      <c r="O71" s="8"/>
      <c r="P71" s="8"/>
      <c r="Q71" s="8"/>
    </row>
    <row r="72" spans="1:17" x14ac:dyDescent="0.35">
      <c r="A72" s="1">
        <f t="shared" si="7"/>
        <v>1.7</v>
      </c>
      <c r="B72" s="1">
        <f t="shared" si="8"/>
        <v>1.0390722595360911</v>
      </c>
      <c r="C72" s="1">
        <f t="shared" si="9"/>
        <v>1.7</v>
      </c>
      <c r="D72" s="1">
        <f t="shared" si="10"/>
        <v>2.8899999999999997</v>
      </c>
      <c r="E72" s="1">
        <f t="shared" si="11"/>
        <v>4.9129999999999994</v>
      </c>
      <c r="F72" s="1">
        <f t="shared" si="12"/>
        <v>8.3520999999999983</v>
      </c>
      <c r="G72" s="1">
        <f t="shared" si="13"/>
        <v>14.198569999999997</v>
      </c>
      <c r="H72" s="1">
        <v>7</v>
      </c>
      <c r="I72" s="8">
        <v>44</v>
      </c>
      <c r="J72" s="8">
        <v>0.96054052897010855</v>
      </c>
      <c r="K72" s="8">
        <v>-6.8303083911036566E-7</v>
      </c>
      <c r="L72" s="8"/>
      <c r="M72" s="8"/>
      <c r="N72" s="8"/>
      <c r="O72" s="8"/>
      <c r="P72" s="8"/>
      <c r="Q72" s="8"/>
    </row>
    <row r="73" spans="1:17" x14ac:dyDescent="0.35">
      <c r="A73" s="1">
        <f t="shared" si="7"/>
        <v>1.71</v>
      </c>
      <c r="B73" s="1">
        <f t="shared" si="8"/>
        <v>1.0416317625212814</v>
      </c>
      <c r="C73" s="1">
        <f t="shared" si="9"/>
        <v>1.71</v>
      </c>
      <c r="D73" s="1">
        <f t="shared" si="10"/>
        <v>2.9240999999999997</v>
      </c>
      <c r="E73" s="1">
        <f t="shared" si="11"/>
        <v>5.0002109999999993</v>
      </c>
      <c r="F73" s="1">
        <f t="shared" si="12"/>
        <v>8.550360809999999</v>
      </c>
      <c r="G73" s="1">
        <f t="shared" si="13"/>
        <v>14.621116985099999</v>
      </c>
      <c r="H73" s="1">
        <v>7.1</v>
      </c>
      <c r="I73" s="8">
        <v>45</v>
      </c>
      <c r="J73" s="8">
        <v>0.96380940734559961</v>
      </c>
      <c r="K73" s="8">
        <v>-7.445971109687477E-7</v>
      </c>
      <c r="L73" s="8"/>
      <c r="M73" s="8"/>
      <c r="N73" s="8"/>
      <c r="O73" s="8"/>
      <c r="P73" s="8"/>
      <c r="Q73" s="8"/>
    </row>
    <row r="74" spans="1:17" x14ac:dyDescent="0.35">
      <c r="A74" s="1">
        <f t="shared" si="7"/>
        <v>1.72</v>
      </c>
      <c r="B74" s="1">
        <f t="shared" si="8"/>
        <v>1.044169055361146</v>
      </c>
      <c r="C74" s="1">
        <f t="shared" si="9"/>
        <v>1.72</v>
      </c>
      <c r="D74" s="1">
        <f t="shared" si="10"/>
        <v>2.9583999999999997</v>
      </c>
      <c r="E74" s="1">
        <f t="shared" si="11"/>
        <v>5.0884479999999996</v>
      </c>
      <c r="F74" s="1">
        <f t="shared" si="12"/>
        <v>8.7521305599999977</v>
      </c>
      <c r="G74" s="1">
        <f t="shared" si="13"/>
        <v>15.053664563199996</v>
      </c>
      <c r="H74" s="1">
        <v>7.2</v>
      </c>
      <c r="I74" s="8">
        <v>46</v>
      </c>
      <c r="J74" s="8">
        <v>0.96704778622251564</v>
      </c>
      <c r="K74" s="8">
        <v>-7.9282505538458281E-7</v>
      </c>
      <c r="L74" s="8"/>
      <c r="M74" s="8"/>
      <c r="N74" s="8"/>
      <c r="O74" s="8"/>
      <c r="P74" s="8"/>
      <c r="Q74" s="8"/>
    </row>
    <row r="75" spans="1:17" x14ac:dyDescent="0.35">
      <c r="A75" s="1">
        <f t="shared" si="7"/>
        <v>1.73</v>
      </c>
      <c r="B75" s="1">
        <f t="shared" si="8"/>
        <v>1.0466843936522807</v>
      </c>
      <c r="C75" s="1">
        <f t="shared" si="9"/>
        <v>1.73</v>
      </c>
      <c r="D75" s="1">
        <f t="shared" si="10"/>
        <v>2.9929000000000001</v>
      </c>
      <c r="E75" s="1">
        <f t="shared" si="11"/>
        <v>5.1777170000000003</v>
      </c>
      <c r="F75" s="1">
        <f t="shared" si="12"/>
        <v>8.9574504099999999</v>
      </c>
      <c r="G75" s="1">
        <f t="shared" si="13"/>
        <v>15.4963892093</v>
      </c>
      <c r="H75" s="1">
        <v>7.3</v>
      </c>
      <c r="I75" s="8">
        <v>47</v>
      </c>
      <c r="J75" s="8">
        <v>0.97025602263292487</v>
      </c>
      <c r="K75" s="8">
        <v>-8.2721703587029793E-7</v>
      </c>
      <c r="L75" s="8"/>
      <c r="M75" s="8"/>
      <c r="N75" s="8"/>
      <c r="O75" s="8"/>
      <c r="P75" s="8"/>
      <c r="Q75" s="8"/>
    </row>
    <row r="76" spans="1:17" x14ac:dyDescent="0.35">
      <c r="A76" s="1">
        <f t="shared" si="7"/>
        <v>1.74</v>
      </c>
      <c r="B76" s="1">
        <f t="shared" si="8"/>
        <v>1.04917802969851</v>
      </c>
      <c r="C76" s="1">
        <f t="shared" si="9"/>
        <v>1.74</v>
      </c>
      <c r="D76" s="1">
        <f t="shared" si="10"/>
        <v>3.0276000000000001</v>
      </c>
      <c r="E76" s="1">
        <f t="shared" si="11"/>
        <v>5.2680240000000005</v>
      </c>
      <c r="F76" s="1">
        <f t="shared" si="12"/>
        <v>9.1663617600000009</v>
      </c>
      <c r="G76" s="1">
        <f t="shared" si="13"/>
        <v>15.949469462400002</v>
      </c>
      <c r="H76" s="1">
        <v>7.4</v>
      </c>
      <c r="I76" s="8">
        <v>48</v>
      </c>
      <c r="J76" s="8">
        <v>0.97343446967854763</v>
      </c>
      <c r="K76" s="8">
        <v>-8.4748580986282462E-7</v>
      </c>
      <c r="L76" s="8"/>
      <c r="M76" s="8"/>
      <c r="N76" s="8"/>
      <c r="O76" s="8"/>
      <c r="P76" s="8"/>
      <c r="Q76" s="8"/>
    </row>
    <row r="77" spans="1:17" x14ac:dyDescent="0.35">
      <c r="A77" s="1">
        <f t="shared" si="7"/>
        <v>1.75</v>
      </c>
      <c r="B77" s="1">
        <f t="shared" si="8"/>
        <v>1.0516502125483738</v>
      </c>
      <c r="C77" s="1">
        <f t="shared" si="9"/>
        <v>1.75</v>
      </c>
      <c r="D77" s="1">
        <f t="shared" si="10"/>
        <v>3.0625</v>
      </c>
      <c r="E77" s="1">
        <f t="shared" si="11"/>
        <v>5.359375</v>
      </c>
      <c r="F77" s="1">
        <f t="shared" si="12"/>
        <v>9.37890625</v>
      </c>
      <c r="G77" s="1">
        <f t="shared" si="13"/>
        <v>16.4130859375</v>
      </c>
      <c r="H77" s="1">
        <v>7.5</v>
      </c>
      <c r="I77" s="8">
        <v>49</v>
      </c>
      <c r="J77" s="8">
        <v>0.9765834765458784</v>
      </c>
      <c r="K77" s="8">
        <v>-8.53551415658238E-7</v>
      </c>
      <c r="L77" s="8"/>
      <c r="M77" s="8"/>
      <c r="N77" s="8"/>
      <c r="O77" s="8"/>
      <c r="P77" s="8"/>
      <c r="Q77" s="8"/>
    </row>
    <row r="78" spans="1:17" x14ac:dyDescent="0.35">
      <c r="A78" s="1">
        <f t="shared" si="7"/>
        <v>1.76</v>
      </c>
      <c r="B78" s="1">
        <f t="shared" si="8"/>
        <v>1.0541011880326194</v>
      </c>
      <c r="C78" s="1">
        <f t="shared" si="9"/>
        <v>1.76</v>
      </c>
      <c r="D78" s="1">
        <f t="shared" si="10"/>
        <v>3.0975999999999999</v>
      </c>
      <c r="E78" s="1">
        <f t="shared" si="11"/>
        <v>5.4517759999999997</v>
      </c>
      <c r="F78" s="1">
        <f t="shared" si="12"/>
        <v>9.5951257600000002</v>
      </c>
      <c r="G78" s="1">
        <f t="shared" si="13"/>
        <v>16.887421337599999</v>
      </c>
      <c r="H78" s="1">
        <v>7.6</v>
      </c>
      <c r="I78" s="8">
        <v>50</v>
      </c>
      <c r="J78" s="8">
        <v>0.97970338852131289</v>
      </c>
      <c r="K78" s="8">
        <v>-8.4553632129225065E-7</v>
      </c>
      <c r="L78" s="8"/>
      <c r="M78" s="8"/>
      <c r="N78" s="8"/>
      <c r="O78" s="8"/>
      <c r="P78" s="8"/>
      <c r="Q78" s="8"/>
    </row>
    <row r="79" spans="1:17" x14ac:dyDescent="0.35">
      <c r="A79" s="1">
        <f t="shared" si="7"/>
        <v>1.77</v>
      </c>
      <c r="B79" s="1">
        <f t="shared" si="8"/>
        <v>1.056531198801675</v>
      </c>
      <c r="C79" s="1">
        <f t="shared" si="9"/>
        <v>1.77</v>
      </c>
      <c r="D79" s="1">
        <f t="shared" si="10"/>
        <v>3.1329000000000002</v>
      </c>
      <c r="E79" s="1">
        <f t="shared" si="11"/>
        <v>5.5452330000000005</v>
      </c>
      <c r="F79" s="1">
        <f t="shared" si="12"/>
        <v>9.8150624100000012</v>
      </c>
      <c r="G79" s="1">
        <f t="shared" si="13"/>
        <v>17.372660465700001</v>
      </c>
      <c r="H79" s="1">
        <v>7.7</v>
      </c>
      <c r="I79" s="8">
        <v>51</v>
      </c>
      <c r="J79" s="8">
        <v>0.98279454700626767</v>
      </c>
      <c r="K79" s="8">
        <v>-8.2375893861730276E-7</v>
      </c>
      <c r="L79" s="8"/>
      <c r="M79" s="8"/>
      <c r="N79" s="8"/>
      <c r="O79" s="8"/>
      <c r="P79" s="8"/>
      <c r="Q79" s="8"/>
    </row>
    <row r="80" spans="1:17" x14ac:dyDescent="0.35">
      <c r="A80" s="1">
        <f t="shared" si="7"/>
        <v>1.78</v>
      </c>
      <c r="B80" s="1">
        <f t="shared" si="8"/>
        <v>1.0589404843630725</v>
      </c>
      <c r="C80" s="1">
        <f t="shared" si="9"/>
        <v>1.78</v>
      </c>
      <c r="D80" s="1">
        <f t="shared" si="10"/>
        <v>3.1684000000000001</v>
      </c>
      <c r="E80" s="1">
        <f t="shared" si="11"/>
        <v>5.6397520000000005</v>
      </c>
      <c r="F80" s="1">
        <f t="shared" si="12"/>
        <v>10.038758560000002</v>
      </c>
      <c r="G80" s="1">
        <f t="shared" si="13"/>
        <v>17.868990236800002</v>
      </c>
      <c r="H80" s="1">
        <v>7.8</v>
      </c>
      <c r="I80" s="8">
        <v>52</v>
      </c>
      <c r="J80" s="8">
        <v>0.98585728953230856</v>
      </c>
      <c r="K80" s="8">
        <v>-7.8872562492282583E-7</v>
      </c>
      <c r="L80" s="8"/>
      <c r="M80" s="8"/>
      <c r="N80" s="8"/>
      <c r="O80" s="8"/>
      <c r="P80" s="8"/>
      <c r="Q80" s="8"/>
    </row>
    <row r="81" spans="1:17" x14ac:dyDescent="0.35">
      <c r="A81" s="1">
        <f t="shared" si="7"/>
        <v>1.79</v>
      </c>
      <c r="B81" s="1">
        <f t="shared" si="8"/>
        <v>1.0613292811188</v>
      </c>
      <c r="C81" s="1">
        <f t="shared" si="9"/>
        <v>1.79</v>
      </c>
      <c r="D81" s="1">
        <f t="shared" si="10"/>
        <v>3.2040999999999999</v>
      </c>
      <c r="E81" s="1">
        <f t="shared" si="11"/>
        <v>5.7353389999999997</v>
      </c>
      <c r="F81" s="1">
        <f t="shared" si="12"/>
        <v>10.26625681</v>
      </c>
      <c r="G81" s="1">
        <f t="shared" si="13"/>
        <v>18.376599689900001</v>
      </c>
      <c r="H81" s="1">
        <v>7.9</v>
      </c>
      <c r="I81" s="8">
        <v>53</v>
      </c>
      <c r="J81" s="8">
        <v>0.98889194977627071</v>
      </c>
      <c r="K81" s="8">
        <v>-7.4112125958425423E-7</v>
      </c>
      <c r="L81" s="8"/>
      <c r="M81" s="8"/>
      <c r="N81" s="8"/>
      <c r="O81" s="8"/>
      <c r="P81" s="8"/>
      <c r="Q81" s="8"/>
    </row>
    <row r="82" spans="1:17" x14ac:dyDescent="0.35">
      <c r="A82" s="1">
        <f t="shared" si="7"/>
        <v>1.8</v>
      </c>
      <c r="B82" s="1">
        <f t="shared" si="8"/>
        <v>1.0636978224025597</v>
      </c>
      <c r="C82" s="1">
        <f t="shared" si="9"/>
        <v>1.8</v>
      </c>
      <c r="D82" s="1">
        <f t="shared" si="10"/>
        <v>3.24</v>
      </c>
      <c r="E82" s="1">
        <f t="shared" si="11"/>
        <v>5.8320000000000007</v>
      </c>
      <c r="F82" s="1">
        <f t="shared" si="12"/>
        <v>10.497600000000002</v>
      </c>
      <c r="G82" s="1">
        <f t="shared" si="13"/>
        <v>18.895680000000006</v>
      </c>
      <c r="H82" s="1">
        <v>8</v>
      </c>
      <c r="I82" s="8">
        <v>54</v>
      </c>
      <c r="J82" s="8">
        <v>0.99189885757538498</v>
      </c>
      <c r="K82" s="8">
        <v>-6.817985078733102E-7</v>
      </c>
      <c r="L82" s="8"/>
      <c r="M82" s="8"/>
      <c r="N82" s="8"/>
      <c r="O82" s="8"/>
      <c r="P82" s="8"/>
      <c r="Q82" s="8"/>
    </row>
    <row r="83" spans="1:17" x14ac:dyDescent="0.35">
      <c r="A83" s="1">
        <f t="shared" si="7"/>
        <v>1.81</v>
      </c>
      <c r="B83" s="1">
        <f t="shared" si="8"/>
        <v>1.0660463385169092</v>
      </c>
      <c r="C83" s="1">
        <f t="shared" si="9"/>
        <v>1.81</v>
      </c>
      <c r="D83" s="1">
        <f t="shared" si="10"/>
        <v>3.2761</v>
      </c>
      <c r="E83" s="1">
        <f t="shared" si="11"/>
        <v>5.9297409999999999</v>
      </c>
      <c r="F83" s="1">
        <f t="shared" si="12"/>
        <v>10.732831210000001</v>
      </c>
      <c r="G83" s="1">
        <f t="shared" si="13"/>
        <v>19.4264244901</v>
      </c>
      <c r="H83" s="1">
        <v>8.1</v>
      </c>
      <c r="I83" s="8">
        <v>55</v>
      </c>
      <c r="J83" s="8">
        <v>0.99487833894240096</v>
      </c>
      <c r="K83" s="8">
        <v>-6.1176585741673506E-7</v>
      </c>
      <c r="L83" s="8"/>
      <c r="M83" s="8"/>
      <c r="N83" s="8"/>
      <c r="O83" s="8"/>
      <c r="P83" s="8"/>
      <c r="Q83" s="8"/>
    </row>
    <row r="84" spans="1:17" x14ac:dyDescent="0.35">
      <c r="A84" s="1">
        <f t="shared" si="7"/>
        <v>1.8199999999999998</v>
      </c>
      <c r="B84" s="1">
        <f t="shared" si="8"/>
        <v>1.0683750567702659</v>
      </c>
      <c r="C84" s="1">
        <f t="shared" si="9"/>
        <v>1.8199999999999998</v>
      </c>
      <c r="D84" s="1">
        <f t="shared" si="10"/>
        <v>3.3123999999999993</v>
      </c>
      <c r="E84" s="1">
        <f t="shared" si="11"/>
        <v>6.0285679999999982</v>
      </c>
      <c r="F84" s="1">
        <f t="shared" si="12"/>
        <v>10.971993759999995</v>
      </c>
      <c r="G84" s="1">
        <f t="shared" si="13"/>
        <v>19.969028643199987</v>
      </c>
      <c r="H84" s="1">
        <v>8.1999999999999993</v>
      </c>
      <c r="I84" s="8">
        <v>56</v>
      </c>
      <c r="J84" s="8">
        <v>0.99783071608070972</v>
      </c>
      <c r="K84" s="8">
        <v>-5.321745192299332E-7</v>
      </c>
      <c r="L84" s="8"/>
      <c r="M84" s="8"/>
      <c r="N84" s="8"/>
      <c r="O84" s="8"/>
      <c r="P84" s="8"/>
      <c r="Q84" s="8"/>
    </row>
    <row r="85" spans="1:17" x14ac:dyDescent="0.35">
      <c r="A85" s="1">
        <f t="shared" si="7"/>
        <v>1.83</v>
      </c>
      <c r="B85" s="1">
        <f t="shared" si="8"/>
        <v>1.070684201513757</v>
      </c>
      <c r="C85" s="1">
        <f t="shared" si="9"/>
        <v>1.83</v>
      </c>
      <c r="D85" s="1">
        <f t="shared" si="10"/>
        <v>3.3489000000000004</v>
      </c>
      <c r="E85" s="1">
        <f t="shared" si="11"/>
        <v>6.1284870000000007</v>
      </c>
      <c r="F85" s="1">
        <f t="shared" si="12"/>
        <v>11.215131210000003</v>
      </c>
      <c r="G85" s="1">
        <f t="shared" si="13"/>
        <v>20.523690114300006</v>
      </c>
      <c r="H85" s="1">
        <v>8.3000000000000007</v>
      </c>
      <c r="I85" s="8">
        <v>57</v>
      </c>
      <c r="J85" s="8">
        <v>1.0007563073994703</v>
      </c>
      <c r="K85" s="8">
        <v>-4.4430428403074984E-7</v>
      </c>
      <c r="L85" s="8"/>
      <c r="M85" s="8"/>
      <c r="N85" s="8"/>
      <c r="O85" s="8"/>
      <c r="P85" s="8"/>
      <c r="Q85" s="8"/>
    </row>
    <row r="86" spans="1:17" x14ac:dyDescent="0.35">
      <c r="A86" s="1">
        <f t="shared" si="7"/>
        <v>1.84</v>
      </c>
      <c r="B86" s="1">
        <f t="shared" si="8"/>
        <v>1.0729739941778955</v>
      </c>
      <c r="C86" s="1">
        <f t="shared" si="9"/>
        <v>1.84</v>
      </c>
      <c r="D86" s="1">
        <f t="shared" si="10"/>
        <v>3.3856000000000002</v>
      </c>
      <c r="E86" s="1">
        <f t="shared" si="11"/>
        <v>6.2295040000000004</v>
      </c>
      <c r="F86" s="1">
        <f t="shared" si="12"/>
        <v>11.462287360000001</v>
      </c>
      <c r="G86" s="1">
        <f t="shared" si="13"/>
        <v>21.090608742400004</v>
      </c>
      <c r="H86" s="1">
        <v>8.4</v>
      </c>
      <c r="I86" s="8">
        <v>58</v>
      </c>
      <c r="J86" s="8">
        <v>1.0036554275287315</v>
      </c>
      <c r="K86" s="8">
        <v>-3.4954840422152245E-7</v>
      </c>
      <c r="L86" s="8"/>
      <c r="M86" s="8"/>
      <c r="N86" s="8"/>
      <c r="O86" s="8"/>
      <c r="P86" s="8"/>
      <c r="Q86" s="8"/>
    </row>
    <row r="87" spans="1:17" x14ac:dyDescent="0.35">
      <c r="A87" s="1">
        <f t="shared" si="7"/>
        <v>1.85</v>
      </c>
      <c r="B87" s="1">
        <f t="shared" si="8"/>
        <v>1.075244653309068</v>
      </c>
      <c r="C87" s="1">
        <f t="shared" si="9"/>
        <v>1.85</v>
      </c>
      <c r="D87" s="1">
        <f t="shared" si="10"/>
        <v>3.4225000000000003</v>
      </c>
      <c r="E87" s="1">
        <f t="shared" si="11"/>
        <v>6.3316250000000007</v>
      </c>
      <c r="F87" s="1">
        <f t="shared" si="12"/>
        <v>11.713506250000002</v>
      </c>
      <c r="G87" s="1">
        <f t="shared" si="13"/>
        <v>21.669986562500004</v>
      </c>
      <c r="H87" s="1">
        <v>8.5</v>
      </c>
      <c r="I87" s="8">
        <v>59</v>
      </c>
      <c r="J87" s="8">
        <v>1.0065283873345554</v>
      </c>
      <c r="K87" s="8">
        <v>-2.4939759057929223E-7</v>
      </c>
      <c r="L87" s="8"/>
      <c r="M87" s="8"/>
      <c r="N87" s="8"/>
      <c r="O87" s="8"/>
      <c r="P87" s="8"/>
      <c r="Q87" s="8"/>
    </row>
    <row r="88" spans="1:17" x14ac:dyDescent="0.35">
      <c r="A88" s="1">
        <f t="shared" si="7"/>
        <v>1.8599999999999999</v>
      </c>
      <c r="B88" s="1">
        <f t="shared" si="8"/>
        <v>1.0774963946058176</v>
      </c>
      <c r="C88" s="1">
        <f t="shared" si="9"/>
        <v>1.8599999999999999</v>
      </c>
      <c r="D88" s="1">
        <f t="shared" si="10"/>
        <v>3.4595999999999996</v>
      </c>
      <c r="E88" s="1">
        <f t="shared" si="11"/>
        <v>6.434855999999999</v>
      </c>
      <c r="F88" s="1">
        <f t="shared" si="12"/>
        <v>11.968832159999996</v>
      </c>
      <c r="G88" s="1">
        <f t="shared" si="13"/>
        <v>22.262027817599993</v>
      </c>
      <c r="H88" s="1">
        <v>8.6</v>
      </c>
      <c r="I88" s="8">
        <v>60</v>
      </c>
      <c r="J88" s="8">
        <v>1.0093754939341437</v>
      </c>
      <c r="K88" s="8">
        <v>-1.4542319148880267E-7</v>
      </c>
      <c r="L88" s="8"/>
      <c r="M88" s="8"/>
      <c r="N88" s="8"/>
      <c r="O88" s="8"/>
      <c r="P88" s="8"/>
      <c r="Q88" s="8"/>
    </row>
    <row r="89" spans="1:17" x14ac:dyDescent="0.35">
      <c r="A89" s="1">
        <f t="shared" si="7"/>
        <v>1.8699999999999999</v>
      </c>
      <c r="B89" s="1">
        <f t="shared" si="8"/>
        <v>1.0797294309549066</v>
      </c>
      <c r="C89" s="1">
        <f t="shared" si="9"/>
        <v>1.8699999999999999</v>
      </c>
      <c r="D89" s="1">
        <f t="shared" si="10"/>
        <v>3.4968999999999997</v>
      </c>
      <c r="E89" s="1">
        <f t="shared" si="11"/>
        <v>6.5392029999999988</v>
      </c>
      <c r="F89" s="1">
        <f t="shared" si="12"/>
        <v>12.228309609999998</v>
      </c>
      <c r="G89" s="1">
        <f t="shared" si="13"/>
        <v>22.866938970699994</v>
      </c>
      <c r="H89" s="1">
        <v>8.6999999999999993</v>
      </c>
      <c r="I89" s="8">
        <v>61</v>
      </c>
      <c r="J89" s="8">
        <v>1.0121970507109583</v>
      </c>
      <c r="K89" s="8">
        <v>-3.9259624218246358E-8</v>
      </c>
      <c r="L89" s="8"/>
      <c r="M89" s="8"/>
      <c r="N89" s="8"/>
      <c r="O89" s="8"/>
      <c r="P89" s="8"/>
      <c r="Q89" s="8"/>
    </row>
    <row r="90" spans="1:17" x14ac:dyDescent="0.35">
      <c r="A90" s="1">
        <f t="shared" si="7"/>
        <v>1.8800000000000001</v>
      </c>
      <c r="B90" s="1">
        <f t="shared" si="8"/>
        <v>1.0819439724671487</v>
      </c>
      <c r="C90" s="1">
        <f t="shared" si="9"/>
        <v>1.8800000000000001</v>
      </c>
      <c r="D90" s="1">
        <f t="shared" si="10"/>
        <v>3.5344000000000007</v>
      </c>
      <c r="E90" s="1">
        <f t="shared" si="11"/>
        <v>6.6446720000000017</v>
      </c>
      <c r="F90" s="1">
        <f t="shared" si="12"/>
        <v>12.491983360000004</v>
      </c>
      <c r="G90" s="1">
        <f t="shared" si="13"/>
        <v>23.48492871680001</v>
      </c>
      <c r="H90" s="1">
        <v>8.8000000000000007</v>
      </c>
      <c r="I90" s="8">
        <v>62</v>
      </c>
      <c r="J90" s="8">
        <v>1.0149933573298491</v>
      </c>
      <c r="K90" s="8">
        <v>6.7413868265475685E-8</v>
      </c>
      <c r="L90" s="8"/>
      <c r="M90" s="8"/>
      <c r="N90" s="8"/>
      <c r="O90" s="8"/>
      <c r="P90" s="8"/>
      <c r="Q90" s="8"/>
    </row>
    <row r="91" spans="1:17" x14ac:dyDescent="0.35">
      <c r="A91" s="1">
        <f t="shared" si="7"/>
        <v>1.8900000000000001</v>
      </c>
      <c r="B91" s="1">
        <f t="shared" si="8"/>
        <v>1.0841402265129969</v>
      </c>
      <c r="C91" s="1">
        <f t="shared" si="9"/>
        <v>1.8900000000000001</v>
      </c>
      <c r="D91" s="1">
        <f t="shared" si="10"/>
        <v>3.5721000000000003</v>
      </c>
      <c r="E91" s="1">
        <f t="shared" si="11"/>
        <v>6.7512690000000006</v>
      </c>
      <c r="F91" s="1">
        <f t="shared" si="12"/>
        <v>12.759898410000002</v>
      </c>
      <c r="G91" s="1">
        <f t="shared" si="13"/>
        <v>24.116207994900005</v>
      </c>
      <c r="H91" s="1">
        <v>8.9</v>
      </c>
      <c r="I91" s="8">
        <v>63</v>
      </c>
      <c r="J91" s="8">
        <v>1.0177647097521743</v>
      </c>
      <c r="K91" s="8">
        <v>1.728920817622992E-7</v>
      </c>
      <c r="L91" s="8"/>
      <c r="M91" s="8"/>
      <c r="N91" s="8"/>
      <c r="O91" s="8"/>
      <c r="P91" s="8"/>
      <c r="Q91" s="8"/>
    </row>
    <row r="92" spans="1:17" x14ac:dyDescent="0.35">
      <c r="A92" s="1">
        <f t="shared" si="7"/>
        <v>1.9</v>
      </c>
      <c r="B92" s="1">
        <f t="shared" si="8"/>
        <v>1.0863183977578734</v>
      </c>
      <c r="C92" s="1">
        <f t="shared" si="9"/>
        <v>1.9</v>
      </c>
      <c r="D92" s="1">
        <f t="shared" si="10"/>
        <v>3.61</v>
      </c>
      <c r="E92" s="1">
        <f t="shared" si="11"/>
        <v>6.8589999999999991</v>
      </c>
      <c r="F92" s="1">
        <f t="shared" si="12"/>
        <v>13.0321</v>
      </c>
      <c r="G92" s="1">
        <f t="shared" si="13"/>
        <v>24.76099</v>
      </c>
      <c r="H92" s="1">
        <v>9</v>
      </c>
      <c r="I92" s="8">
        <v>64</v>
      </c>
      <c r="J92" s="8">
        <v>1.0205114002509248</v>
      </c>
      <c r="K92" s="8">
        <v>2.7546326841765278E-7</v>
      </c>
      <c r="L92" s="8"/>
      <c r="M92" s="8"/>
      <c r="N92" s="8"/>
      <c r="O92" s="8"/>
      <c r="P92" s="8"/>
      <c r="Q92" s="8"/>
    </row>
    <row r="93" spans="1:17" x14ac:dyDescent="0.35">
      <c r="A93" s="1">
        <f t="shared" si="7"/>
        <v>1.91</v>
      </c>
      <c r="B93" s="1">
        <f t="shared" si="8"/>
        <v>1.0884786881972366</v>
      </c>
      <c r="C93" s="1">
        <f t="shared" si="9"/>
        <v>1.91</v>
      </c>
      <c r="D93" s="1">
        <f t="shared" si="10"/>
        <v>3.6480999999999999</v>
      </c>
      <c r="E93" s="1">
        <f t="shared" si="11"/>
        <v>6.9678709999999997</v>
      </c>
      <c r="F93" s="1">
        <f t="shared" si="12"/>
        <v>13.308633609999999</v>
      </c>
      <c r="G93" s="1">
        <f t="shared" si="13"/>
        <v>25.419490195099996</v>
      </c>
      <c r="H93" s="1">
        <v>9.1</v>
      </c>
      <c r="I93" s="8">
        <v>65</v>
      </c>
      <c r="J93" s="8">
        <v>1.0232337174258519</v>
      </c>
      <c r="K93" s="8">
        <v>3.7342904724013692E-7</v>
      </c>
      <c r="L93" s="8"/>
      <c r="M93" s="8"/>
      <c r="N93" s="8"/>
      <c r="O93" s="8"/>
      <c r="P93" s="8"/>
      <c r="Q93" s="8"/>
    </row>
    <row r="94" spans="1:17" x14ac:dyDescent="0.35">
      <c r="A94" s="1">
        <f t="shared" si="7"/>
        <v>1.92</v>
      </c>
      <c r="B94" s="1">
        <f t="shared" si="8"/>
        <v>1.0906212971913698</v>
      </c>
      <c r="C94" s="1">
        <f t="shared" si="9"/>
        <v>1.92</v>
      </c>
      <c r="D94" s="1">
        <f t="shared" si="10"/>
        <v>3.6863999999999999</v>
      </c>
      <c r="E94" s="1">
        <f t="shared" si="11"/>
        <v>7.0778879999999997</v>
      </c>
      <c r="F94" s="1">
        <f t="shared" si="12"/>
        <v>13.58954496</v>
      </c>
      <c r="G94" s="1">
        <f t="shared" si="13"/>
        <v>26.091926323199999</v>
      </c>
      <c r="H94" s="1">
        <v>9.1999999999999993</v>
      </c>
      <c r="I94" s="8">
        <v>66</v>
      </c>
      <c r="J94" s="8">
        <v>1.0259319462185847</v>
      </c>
      <c r="K94" s="8">
        <v>4.6512476825633087E-7</v>
      </c>
      <c r="L94" s="8"/>
      <c r="M94" s="8"/>
      <c r="N94" s="8"/>
      <c r="O94" s="8"/>
      <c r="P94" s="8"/>
      <c r="Q94" s="8"/>
    </row>
    <row r="95" spans="1:17" x14ac:dyDescent="0.35">
      <c r="A95" s="1">
        <f t="shared" si="7"/>
        <v>1.9300000000000002</v>
      </c>
      <c r="B95" s="1">
        <f t="shared" si="8"/>
        <v>1.0927464214998854</v>
      </c>
      <c r="C95" s="1">
        <f t="shared" si="9"/>
        <v>1.9300000000000002</v>
      </c>
      <c r="D95" s="1">
        <f t="shared" si="10"/>
        <v>3.7249000000000008</v>
      </c>
      <c r="E95" s="1">
        <f t="shared" si="11"/>
        <v>7.1890570000000018</v>
      </c>
      <c r="F95" s="1">
        <f t="shared" si="12"/>
        <v>13.874880010000005</v>
      </c>
      <c r="G95" s="1">
        <f t="shared" si="13"/>
        <v>26.778518419300013</v>
      </c>
      <c r="H95" s="1">
        <v>9.3000000000000007</v>
      </c>
      <c r="I95" s="8">
        <v>67</v>
      </c>
      <c r="J95" s="8">
        <v>1.0286063679277613</v>
      </c>
      <c r="K95" s="8">
        <v>5.4894025658391854E-7</v>
      </c>
      <c r="L95" s="8"/>
      <c r="M95" s="8"/>
      <c r="N95" s="8"/>
      <c r="O95" s="8"/>
      <c r="P95" s="8"/>
      <c r="Q95" s="8"/>
    </row>
    <row r="96" spans="1:17" x14ac:dyDescent="0.35">
      <c r="A96" s="1">
        <f t="shared" si="7"/>
        <v>1.94</v>
      </c>
      <c r="B96" s="1">
        <f t="shared" si="8"/>
        <v>1.0948542553159382</v>
      </c>
      <c r="C96" s="1">
        <f t="shared" si="9"/>
        <v>1.94</v>
      </c>
      <c r="D96" s="1">
        <f t="shared" si="10"/>
        <v>3.7635999999999998</v>
      </c>
      <c r="E96" s="1">
        <f t="shared" si="11"/>
        <v>7.3013839999999997</v>
      </c>
      <c r="F96" s="1">
        <f t="shared" si="12"/>
        <v>14.164684959999999</v>
      </c>
      <c r="G96" s="1">
        <f t="shared" si="13"/>
        <v>27.479488822399997</v>
      </c>
      <c r="H96" s="1">
        <v>9.4</v>
      </c>
      <c r="I96" s="8">
        <v>68</v>
      </c>
      <c r="J96" s="8">
        <v>1.0312572602241452</v>
      </c>
      <c r="K96" s="8">
        <v>6.2334091266436076E-7</v>
      </c>
      <c r="L96" s="8"/>
      <c r="M96" s="8"/>
      <c r="N96" s="8"/>
      <c r="O96" s="8"/>
      <c r="P96" s="8"/>
      <c r="Q96" s="8"/>
    </row>
    <row r="97" spans="1:17" x14ac:dyDescent="0.35">
      <c r="A97" s="1">
        <f t="shared" si="7"/>
        <v>1.95</v>
      </c>
      <c r="B97" s="1">
        <f t="shared" si="8"/>
        <v>1.0969449903001363</v>
      </c>
      <c r="C97" s="1">
        <f t="shared" si="9"/>
        <v>1.95</v>
      </c>
      <c r="D97" s="1">
        <f t="shared" si="10"/>
        <v>3.8024999999999998</v>
      </c>
      <c r="E97" s="1">
        <f t="shared" si="11"/>
        <v>7.4148749999999994</v>
      </c>
      <c r="F97" s="1">
        <f t="shared" si="12"/>
        <v>14.459006249999998</v>
      </c>
      <c r="G97" s="1">
        <f t="shared" si="13"/>
        <v>28.195062187499996</v>
      </c>
      <c r="H97" s="1">
        <v>9.5</v>
      </c>
      <c r="I97" s="8">
        <v>69</v>
      </c>
      <c r="J97" s="8">
        <v>1.0338848971657562</v>
      </c>
      <c r="K97" s="8">
        <v>6.868890949363049E-7</v>
      </c>
      <c r="L97" s="8"/>
      <c r="M97" s="8"/>
      <c r="N97" s="8"/>
      <c r="O97" s="8"/>
      <c r="P97" s="8"/>
      <c r="Q97" s="8"/>
    </row>
    <row r="98" spans="1:17" x14ac:dyDescent="0.35">
      <c r="A98" s="1">
        <f t="shared" si="7"/>
        <v>1.96</v>
      </c>
      <c r="B98" s="1">
        <f t="shared" si="8"/>
        <v>1.0990188156141465</v>
      </c>
      <c r="C98" s="1">
        <f t="shared" si="9"/>
        <v>1.96</v>
      </c>
      <c r="D98" s="1">
        <f t="shared" si="10"/>
        <v>3.8415999999999997</v>
      </c>
      <c r="E98" s="1">
        <f t="shared" si="11"/>
        <v>7.5295359999999993</v>
      </c>
      <c r="F98" s="1">
        <f t="shared" si="12"/>
        <v>14.757890559999998</v>
      </c>
      <c r="G98" s="1">
        <f t="shared" si="13"/>
        <v>28.925465497599994</v>
      </c>
      <c r="H98" s="1">
        <v>9.6</v>
      </c>
      <c r="I98" s="8">
        <v>70</v>
      </c>
      <c r="J98" s="8">
        <v>1.036489549212988</v>
      </c>
      <c r="K98" s="8">
        <v>7.3826576829638668E-7</v>
      </c>
      <c r="L98" s="8"/>
      <c r="M98" s="8"/>
      <c r="N98" s="8"/>
      <c r="O98" s="8"/>
      <c r="P98" s="8"/>
      <c r="Q98" s="8"/>
    </row>
    <row r="99" spans="1:17" x14ac:dyDescent="0.35">
      <c r="A99" s="1">
        <f t="shared" si="7"/>
        <v>1.97</v>
      </c>
      <c r="B99" s="1">
        <f t="shared" si="8"/>
        <v>1.1010759179539864</v>
      </c>
      <c r="C99" s="1">
        <f t="shared" si="9"/>
        <v>1.97</v>
      </c>
      <c r="D99" s="1">
        <f t="shared" si="10"/>
        <v>3.8809</v>
      </c>
      <c r="E99" s="1">
        <f t="shared" si="11"/>
        <v>7.6453730000000002</v>
      </c>
      <c r="F99" s="1">
        <f t="shared" si="12"/>
        <v>15.06138481</v>
      </c>
      <c r="G99" s="1">
        <f t="shared" si="13"/>
        <v>29.670928075700001</v>
      </c>
      <c r="H99" s="1">
        <v>9.6999999999999993</v>
      </c>
      <c r="I99" s="8">
        <v>71</v>
      </c>
      <c r="J99" s="8">
        <v>1.0390714832437375</v>
      </c>
      <c r="K99" s="8">
        <v>7.7629235351039938E-7</v>
      </c>
      <c r="L99" s="8"/>
      <c r="M99" s="8"/>
      <c r="N99" s="8"/>
      <c r="O99" s="8"/>
      <c r="P99" s="8"/>
      <c r="Q99" s="8"/>
    </row>
    <row r="100" spans="1:17" x14ac:dyDescent="0.35">
      <c r="A100" s="1">
        <f t="shared" si="7"/>
        <v>1.98</v>
      </c>
      <c r="B100" s="1">
        <f t="shared" si="8"/>
        <v>1.103116481582997</v>
      </c>
      <c r="C100" s="1">
        <f t="shared" si="9"/>
        <v>1.98</v>
      </c>
      <c r="D100" s="1">
        <f t="shared" si="10"/>
        <v>3.9203999999999999</v>
      </c>
      <c r="E100" s="1">
        <f t="shared" si="11"/>
        <v>7.7623919999999993</v>
      </c>
      <c r="F100" s="1">
        <f t="shared" si="12"/>
        <v>15.369536159999999</v>
      </c>
      <c r="G100" s="1">
        <f t="shared" si="13"/>
        <v>30.431681596799997</v>
      </c>
      <c r="H100" s="1">
        <v>9.8000000000000007</v>
      </c>
      <c r="I100" s="8">
        <v>72</v>
      </c>
      <c r="J100" s="8">
        <v>1.0416309625685252</v>
      </c>
      <c r="K100" s="8">
        <v>7.9995275625854845E-7</v>
      </c>
      <c r="L100" s="8"/>
      <c r="M100" s="8"/>
      <c r="N100" s="8"/>
      <c r="O100" s="8"/>
      <c r="P100" s="8"/>
      <c r="Q100" s="8"/>
    </row>
    <row r="101" spans="1:17" x14ac:dyDescent="0.35">
      <c r="A101" s="1">
        <f t="shared" si="7"/>
        <v>1.99</v>
      </c>
      <c r="B101" s="1">
        <f t="shared" si="8"/>
        <v>1.1051406883644943</v>
      </c>
      <c r="C101" s="1">
        <f t="shared" si="9"/>
        <v>1.99</v>
      </c>
      <c r="D101" s="1">
        <f t="shared" si="10"/>
        <v>3.9601000000000002</v>
      </c>
      <c r="E101" s="1">
        <f t="shared" si="11"/>
        <v>7.8805990000000001</v>
      </c>
      <c r="F101" s="1">
        <f t="shared" si="12"/>
        <v>15.682392010000001</v>
      </c>
      <c r="G101" s="1">
        <f t="shared" si="13"/>
        <v>31.207960099900003</v>
      </c>
      <c r="H101" s="1">
        <v>9.9</v>
      </c>
      <c r="I101" s="8">
        <v>73</v>
      </c>
      <c r="J101" s="8">
        <v>1.044168246945619</v>
      </c>
      <c r="K101" s="8">
        <v>8.0841552696497843E-7</v>
      </c>
      <c r="L101" s="8"/>
      <c r="M101" s="8"/>
      <c r="N101" s="8"/>
      <c r="O101" s="8"/>
      <c r="P101" s="8"/>
      <c r="Q101" s="8"/>
    </row>
    <row r="102" spans="1:17" x14ac:dyDescent="0.35">
      <c r="A102" s="1">
        <f t="shared" si="7"/>
        <v>2</v>
      </c>
      <c r="B102" s="1">
        <f t="shared" si="8"/>
        <v>1.1071487177940904</v>
      </c>
      <c r="C102" s="1">
        <f t="shared" si="9"/>
        <v>2</v>
      </c>
      <c r="D102" s="1">
        <f t="shared" si="10"/>
        <v>4</v>
      </c>
      <c r="E102" s="1">
        <f t="shared" si="11"/>
        <v>8</v>
      </c>
      <c r="F102" s="1">
        <f t="shared" si="12"/>
        <v>16</v>
      </c>
      <c r="G102" s="1">
        <f t="shared" si="13"/>
        <v>32</v>
      </c>
      <c r="H102" s="1">
        <v>10</v>
      </c>
      <c r="I102" s="8">
        <v>74</v>
      </c>
      <c r="J102" s="8">
        <v>1.0466835925961619</v>
      </c>
      <c r="K102" s="8">
        <v>8.0105611877101524E-7</v>
      </c>
      <c r="L102" s="8"/>
      <c r="M102" s="8"/>
      <c r="N102" s="8"/>
      <c r="O102" s="8"/>
      <c r="P102" s="8"/>
      <c r="Q102" s="8"/>
    </row>
    <row r="103" spans="1:17" x14ac:dyDescent="0.35">
      <c r="I103" s="8">
        <v>75</v>
      </c>
      <c r="J103" s="8">
        <v>1.0491772522192899</v>
      </c>
      <c r="K103" s="8">
        <v>7.7747922011539572E-7</v>
      </c>
      <c r="L103" s="8"/>
      <c r="M103" s="8"/>
      <c r="N103" s="8"/>
      <c r="O103" s="8"/>
      <c r="P103" s="8"/>
      <c r="Q103" s="8"/>
    </row>
    <row r="104" spans="1:17" x14ac:dyDescent="0.35">
      <c r="I104" s="8">
        <v>76</v>
      </c>
      <c r="J104" s="8">
        <v>1.0516494750072627</v>
      </c>
      <c r="K104" s="8">
        <v>7.3754111107326992E-7</v>
      </c>
      <c r="L104" s="8"/>
      <c r="M104" s="8"/>
      <c r="N104" s="8"/>
      <c r="O104" s="8"/>
      <c r="P104" s="8"/>
      <c r="Q104" s="8"/>
    </row>
    <row r="105" spans="1:17" x14ac:dyDescent="0.35">
      <c r="I105" s="8">
        <v>77</v>
      </c>
      <c r="J105" s="8">
        <v>1.0541005066605804</v>
      </c>
      <c r="K105" s="8">
        <v>6.8137203901308396E-7</v>
      </c>
      <c r="L105" s="8"/>
      <c r="M105" s="8"/>
      <c r="N105" s="8"/>
      <c r="O105" s="8"/>
      <c r="P105" s="8"/>
      <c r="Q105" s="8"/>
    </row>
    <row r="106" spans="1:17" x14ac:dyDescent="0.35">
      <c r="I106" s="8">
        <v>78</v>
      </c>
      <c r="J106" s="8">
        <v>1.0565305894031147</v>
      </c>
      <c r="K106" s="8">
        <v>6.0939856028063843E-7</v>
      </c>
      <c r="L106" s="8"/>
      <c r="M106" s="8"/>
      <c r="N106" s="8"/>
      <c r="O106" s="8"/>
      <c r="P106" s="8"/>
      <c r="Q106" s="8"/>
    </row>
    <row r="107" spans="1:17" x14ac:dyDescent="0.35">
      <c r="I107" s="8">
        <v>79</v>
      </c>
      <c r="J107" s="8">
        <v>1.0589399619972251</v>
      </c>
      <c r="K107" s="8">
        <v>5.2236584746623294E-7</v>
      </c>
      <c r="L107" s="8"/>
      <c r="M107" s="8"/>
      <c r="N107" s="8"/>
      <c r="O107" s="8"/>
      <c r="P107" s="8"/>
      <c r="Q107" s="8"/>
    </row>
    <row r="108" spans="1:17" x14ac:dyDescent="0.35">
      <c r="I108" s="8">
        <v>80</v>
      </c>
      <c r="J108" s="8">
        <v>1.0613288597588904</v>
      </c>
      <c r="K108" s="8">
        <v>4.2135990963032555E-7</v>
      </c>
      <c r="L108" s="8"/>
      <c r="M108" s="8"/>
      <c r="N108" s="8"/>
      <c r="O108" s="8"/>
      <c r="P108" s="8"/>
      <c r="Q108" s="8"/>
    </row>
    <row r="109" spans="1:17" x14ac:dyDescent="0.35">
      <c r="I109" s="8">
        <v>81</v>
      </c>
      <c r="J109" s="8">
        <v>1.063697514572826</v>
      </c>
      <c r="K109" s="8">
        <v>3.0782973370335753E-7</v>
      </c>
      <c r="L109" s="8"/>
      <c r="M109" s="8"/>
      <c r="N109" s="8"/>
      <c r="O109" s="8"/>
      <c r="P109" s="8"/>
      <c r="Q109" s="8"/>
    </row>
    <row r="110" spans="1:17" x14ac:dyDescent="0.35">
      <c r="I110" s="8">
        <v>82</v>
      </c>
      <c r="J110" s="8">
        <v>1.0660461549076135</v>
      </c>
      <c r="K110" s="8">
        <v>1.8360929576743956E-7</v>
      </c>
      <c r="L110" s="8"/>
      <c r="M110" s="8"/>
      <c r="N110" s="8"/>
      <c r="O110" s="8"/>
      <c r="P110" s="8"/>
      <c r="Q110" s="8"/>
    </row>
    <row r="111" spans="1:17" x14ac:dyDescent="0.35">
      <c r="I111" s="8">
        <v>83</v>
      </c>
      <c r="J111" s="8">
        <v>1.068375005830819</v>
      </c>
      <c r="K111" s="8">
        <v>5.0939446882836137E-8</v>
      </c>
      <c r="L111" s="8"/>
      <c r="M111" s="8"/>
      <c r="N111" s="8"/>
      <c r="O111" s="8"/>
      <c r="P111" s="8"/>
      <c r="Q111" s="8"/>
    </row>
    <row r="112" spans="1:17" x14ac:dyDescent="0.35">
      <c r="I112" s="8">
        <v>84</v>
      </c>
      <c r="J112" s="8">
        <v>1.0706842890241222</v>
      </c>
      <c r="K112" s="8">
        <v>-8.7510365176513005E-8</v>
      </c>
      <c r="L112" s="8"/>
      <c r="M112" s="8"/>
      <c r="N112" s="8"/>
      <c r="O112" s="8"/>
      <c r="P112" s="8"/>
      <c r="Q112" s="8"/>
    </row>
    <row r="113" spans="9:17" x14ac:dyDescent="0.35">
      <c r="I113" s="8">
        <v>85</v>
      </c>
      <c r="J113" s="8">
        <v>1.072974222798436</v>
      </c>
      <c r="K113" s="8">
        <v>-2.2862054049888059E-7</v>
      </c>
      <c r="L113" s="8"/>
      <c r="M113" s="8"/>
      <c r="N113" s="8"/>
      <c r="O113" s="8"/>
      <c r="P113" s="8"/>
      <c r="Q113" s="8"/>
    </row>
    <row r="114" spans="9:17" x14ac:dyDescent="0.35">
      <c r="I114" s="8">
        <v>86</v>
      </c>
      <c r="J114" s="8">
        <v>1.0752450221090344</v>
      </c>
      <c r="K114" s="8">
        <v>-3.68799966343758E-7</v>
      </c>
      <c r="L114" s="8"/>
      <c r="M114" s="8"/>
      <c r="N114" s="8"/>
      <c r="O114" s="8"/>
      <c r="P114" s="8"/>
      <c r="Q114" s="8"/>
    </row>
    <row r="115" spans="9:17" x14ac:dyDescent="0.35">
      <c r="I115" s="8">
        <v>87</v>
      </c>
      <c r="J115" s="8">
        <v>1.077496898570671</v>
      </c>
      <c r="K115" s="8">
        <v>-5.0396485340442609E-7</v>
      </c>
      <c r="L115" s="8"/>
      <c r="M115" s="8"/>
      <c r="N115" s="8"/>
      <c r="O115" s="8"/>
      <c r="P115" s="8"/>
      <c r="Q115" s="8"/>
    </row>
    <row r="116" spans="9:17" x14ac:dyDescent="0.35">
      <c r="I116" s="8">
        <v>88</v>
      </c>
      <c r="J116" s="8">
        <v>1.0797300604727089</v>
      </c>
      <c r="K116" s="8">
        <v>-6.2951780233078125E-7</v>
      </c>
      <c r="L116" s="8"/>
      <c r="M116" s="8"/>
      <c r="N116" s="8"/>
      <c r="O116" s="8"/>
      <c r="P116" s="8"/>
      <c r="Q116" s="8"/>
    </row>
    <row r="117" spans="9:17" x14ac:dyDescent="0.35">
      <c r="I117" s="8">
        <v>89</v>
      </c>
      <c r="J117" s="8">
        <v>1.0819447127942414</v>
      </c>
      <c r="K117" s="8">
        <v>-7.4032709274085562E-7</v>
      </c>
      <c r="L117" s="8"/>
      <c r="M117" s="8"/>
      <c r="N117" s="8"/>
      <c r="O117" s="8"/>
      <c r="P117" s="8"/>
      <c r="Q117" s="8"/>
    </row>
    <row r="118" spans="9:17" x14ac:dyDescent="0.35">
      <c r="I118" s="8">
        <v>90</v>
      </c>
      <c r="J118" s="8">
        <v>1.0841410572192152</v>
      </c>
      <c r="K118" s="8">
        <v>-8.3070621825775959E-7</v>
      </c>
      <c r="L118" s="8"/>
      <c r="M118" s="8"/>
      <c r="N118" s="8"/>
      <c r="O118" s="8"/>
      <c r="P118" s="8"/>
      <c r="Q118" s="8"/>
    </row>
    <row r="119" spans="9:17" x14ac:dyDescent="0.35">
      <c r="I119" s="8">
        <v>91</v>
      </c>
      <c r="J119" s="8">
        <v>1.0863192921515548</v>
      </c>
      <c r="K119" s="8">
        <v>-8.9439368133881203E-7</v>
      </c>
      <c r="L119" s="8"/>
      <c r="M119" s="8"/>
      <c r="N119" s="8"/>
      <c r="O119" s="8"/>
      <c r="P119" s="8"/>
      <c r="Q119" s="8"/>
    </row>
    <row r="120" spans="9:17" x14ac:dyDescent="0.35">
      <c r="I120" s="8">
        <v>92</v>
      </c>
      <c r="J120" s="8">
        <v>1.0884796127302894</v>
      </c>
      <c r="K120" s="8">
        <v>-9.2453305278183961E-7</v>
      </c>
      <c r="L120" s="8"/>
      <c r="M120" s="8"/>
      <c r="N120" s="8"/>
      <c r="O120" s="8"/>
      <c r="P120" s="8"/>
      <c r="Q120" s="8"/>
    </row>
    <row r="121" spans="9:17" x14ac:dyDescent="0.35">
      <c r="I121" s="8">
        <v>93</v>
      </c>
      <c r="J121" s="8">
        <v>1.0906222108446721</v>
      </c>
      <c r="K121" s="8">
        <v>-9.1365330234793873E-7</v>
      </c>
      <c r="L121" s="8"/>
      <c r="M121" s="8"/>
      <c r="N121" s="8"/>
      <c r="O121" s="8"/>
      <c r="P121" s="8"/>
      <c r="Q121" s="8"/>
    </row>
    <row r="122" spans="9:17" x14ac:dyDescent="0.35">
      <c r="I122" s="8">
        <v>94</v>
      </c>
      <c r="J122" s="8">
        <v>1.0927472751493066</v>
      </c>
      <c r="K122" s="8">
        <v>-8.536494211508483E-7</v>
      </c>
      <c r="L122" s="8"/>
      <c r="M122" s="8"/>
      <c r="N122" s="8"/>
      <c r="O122" s="8"/>
      <c r="P122" s="8"/>
      <c r="Q122" s="8"/>
    </row>
    <row r="123" spans="9:17" x14ac:dyDescent="0.35">
      <c r="I123" s="8">
        <v>95</v>
      </c>
      <c r="J123" s="8">
        <v>1.0948549910792711</v>
      </c>
      <c r="K123" s="8">
        <v>-7.3576333292635354E-7</v>
      </c>
      <c r="L123" s="8"/>
      <c r="M123" s="8"/>
      <c r="N123" s="8"/>
      <c r="O123" s="8"/>
      <c r="P123" s="8"/>
      <c r="Q123" s="8"/>
    </row>
    <row r="124" spans="9:17" x14ac:dyDescent="0.35">
      <c r="I124" s="8">
        <v>96</v>
      </c>
      <c r="J124" s="8">
        <v>1.09694554086524</v>
      </c>
      <c r="K124" s="8">
        <v>-5.5056510372963885E-7</v>
      </c>
      <c r="L124" s="8"/>
      <c r="M124" s="8"/>
      <c r="N124" s="8"/>
      <c r="O124" s="8"/>
      <c r="P124" s="8"/>
      <c r="Q124" s="8"/>
    </row>
    <row r="125" spans="9:17" x14ac:dyDescent="0.35">
      <c r="I125" s="8">
        <v>97</v>
      </c>
      <c r="J125" s="8">
        <v>1.0990191035486108</v>
      </c>
      <c r="K125" s="8">
        <v>-2.8793446427144431E-7</v>
      </c>
      <c r="L125" s="8"/>
      <c r="M125" s="8"/>
      <c r="N125" s="8"/>
      <c r="O125" s="8"/>
      <c r="P125" s="8"/>
      <c r="Q125" s="8"/>
    </row>
    <row r="126" spans="9:17" x14ac:dyDescent="0.35">
      <c r="I126" s="8">
        <v>98</v>
      </c>
      <c r="J126" s="8">
        <v>1.1010758549966253</v>
      </c>
      <c r="K126" s="8">
        <v>6.2957361102178311E-8</v>
      </c>
      <c r="L126" s="8"/>
      <c r="M126" s="8"/>
      <c r="N126" s="8"/>
      <c r="O126" s="8"/>
      <c r="P126" s="8"/>
      <c r="Q126" s="8"/>
    </row>
    <row r="127" spans="9:17" x14ac:dyDescent="0.35">
      <c r="I127" s="8">
        <v>99</v>
      </c>
      <c r="J127" s="8">
        <v>1.1031159679174967</v>
      </c>
      <c r="K127" s="8">
        <v>5.1366550035680802E-7</v>
      </c>
      <c r="L127" s="8"/>
      <c r="M127" s="8"/>
      <c r="N127" s="8"/>
      <c r="O127" s="8"/>
      <c r="P127" s="8"/>
      <c r="Q127" s="8"/>
    </row>
    <row r="128" spans="9:17" x14ac:dyDescent="0.35">
      <c r="I128" s="8">
        <v>100</v>
      </c>
      <c r="J128" s="8">
        <v>1.1051396118755286</v>
      </c>
      <c r="K128" s="8">
        <v>1.0764889657455257E-6</v>
      </c>
      <c r="L128" s="8"/>
      <c r="M128" s="8"/>
      <c r="N128" s="8"/>
      <c r="O128" s="8"/>
      <c r="P128" s="8"/>
      <c r="Q128" s="8"/>
    </row>
    <row r="129" spans="9:17" ht="21.75" thickBot="1" x14ac:dyDescent="0.4">
      <c r="I129" s="10">
        <v>101</v>
      </c>
      <c r="J129" s="10">
        <v>1.1071469533062441</v>
      </c>
      <c r="K129" s="10">
        <v>1.764487846278584E-6</v>
      </c>
      <c r="L129" s="8"/>
      <c r="M129" s="8"/>
      <c r="N129" s="8"/>
      <c r="O129" s="8"/>
      <c r="P129" s="8"/>
      <c r="Q129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Poly 5</vt:lpstr>
      <vt:lpstr>Poly 5 RSP</vt:lpstr>
      <vt:lpstr>Poly 5 RRSP</vt:lpstr>
      <vt:lpstr>Poly 5 SRSP</vt:lpstr>
      <vt:lpstr>Poly 5 Err</vt:lpstr>
      <vt:lpstr>Poly 5 Err RSP</vt:lpstr>
      <vt:lpstr>Poly 5 Err RRSP</vt:lpstr>
      <vt:lpstr>Poly 5 Err SRSP</vt:lpstr>
      <vt:lpstr>Poly 5 Scale</vt:lpstr>
      <vt:lpstr>Poly 5 Scale  RSP</vt:lpstr>
      <vt:lpstr>Poly 5 Scale RRSP</vt:lpstr>
      <vt:lpstr>Poly 5 Scale SRSP</vt:lpstr>
      <vt:lpstr>Poly 5 (0,20)</vt:lpstr>
      <vt:lpstr>Poly 5 (0,20) RSP</vt:lpstr>
      <vt:lpstr>Poly 5 (0,20) RRSP</vt:lpstr>
      <vt:lpstr>Poly 5 (0,20) SRSP</vt:lpstr>
      <vt:lpstr>Poly 7</vt:lpstr>
      <vt:lpstr>Poly 7 RSP</vt:lpstr>
      <vt:lpstr>Poly 7 RRSP</vt:lpstr>
      <vt:lpstr>Poly 7 SRSP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Namir</dc:creator>
  <cp:lastModifiedBy>Namir Shammas</cp:lastModifiedBy>
  <dcterms:created xsi:type="dcterms:W3CDTF">2015-06-05T18:17:20Z</dcterms:created>
  <dcterms:modified xsi:type="dcterms:W3CDTF">2023-11-01T16:12:53Z</dcterms:modified>
</cp:coreProperties>
</file>